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1"/>
  </bookViews>
  <sheets>
    <sheet name="มค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<sst xmlns="http://schemas.openxmlformats.org/spreadsheetml/2006/main" count="138" uniqueCount="102">
  <si>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</si>
  <si>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</si>
  <si>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</si>
  <si>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</si>
  <si>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</si>
  <si>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</si>
  <si>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</si>
  <si>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</si>
  <si>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</si>
  <si>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</si>
  <si>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</si>
  <si>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</si>
  <si>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</si>
  <si>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</si>
  <si>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</si>
  <si>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</si>
  <si>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</si>
  <si>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</si>
  <si>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</si>
  <si>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</si>
  <si>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</si>
  <si>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</si>
  <si>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</si>
  <si>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</si>
  <si>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</si>
  <si>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</si>
  <si>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</si>
  <si>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</si>
  <si>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</si>
  <si>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</si>
  <si>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</si>
  <si>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</si>
  <si>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</si>
  <si>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</si>
  <si>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</si>
  <si>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</si>
  <si>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</si>
  <si>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</si>
  <si>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</si>
  <si>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</si>
  <si>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</si>
  <si>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</si>
  <si>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</si>
  <si>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</si>
  <si>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</si>
  <si>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</si>
  <si>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</si>
  <si>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</si>
  <si>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</si>
  <si>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</si>
  <si>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</si>
  <si>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</si>
  <si>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</si>
  <si>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</si>
  <si>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</si>
  <si>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</si>
  <si>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</si>
  <si>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</si>
  <si>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</si>
  <si>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</si>
  <si>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</si>
  <si>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</si>
  <si>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</si>
  <si>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</si>
  <si>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</si>
  <si>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</si>
  <si>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</si>
  <si>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</si>
  <si>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</si>
  <si>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</si>
  <si>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</si>
  <si>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</si>
  <si>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</si>
  <si>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</si>
  <si>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</si>
  <si>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</si>
  <si>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</si>
  <si>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</si>
  <si>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</si>
  <si>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</si>
  <si>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</si>
  <si>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</si>
  <si>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</si>
  <si>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</si>
  <si>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</si>
  <si>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</si>
  <si>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</si>
  <si>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</si>
  <si>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</si>
  <si>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</si>
  <si>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</si>
  <si>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</si>
  <si>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</si>
  <si>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เงินรับฝาก-ค่าธรรมเนียมตรวจแบบแปลน 10%</t>
  </si>
  <si>
    <t>ส่วนลด  5%</t>
  </si>
  <si>
    <t>6400</t>
  </si>
  <si>
    <t>เงินอุดหนุนเฉพาะกิจ(รับคืนเงินเบี้ยยังชีพ)</t>
  </si>
  <si>
    <t>7400</t>
  </si>
  <si>
    <t>(นายสุทธิพร  รสมาลี)</t>
  </si>
  <si>
    <t>ประจำเดือน มกราคม  พ.ศ. 2553</t>
  </si>
  <si>
    <t>หมายเหตุ  1  ประกอบรายงานรับ-จ่าย  เงินสด  31 มกราคม  2553</t>
  </si>
  <si>
    <t>หมายเหตุ  2  ประกอบรายงานรับ-จ่าย  เงินสด  31  มกราคม  2553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</si>
</sst>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94" fontId="3" fillId="0" borderId="0" xfId="17" applyFont="1" applyAlignment="1">
      <alignment horizontal="left"/>
    </xf>
    <xf numFmtId="194" fontId="3" fillId="0" borderId="0" xfId="17" applyFont="1" applyAlignment="1">
      <alignment horizontal="right"/>
    </xf>
    <xf numFmtId="194" fontId="3" fillId="0" borderId="10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194" fontId="3" fillId="0" borderId="12" xfId="17" applyFont="1" applyBorder="1" applyAlignment="1">
      <alignment horizontal="right" vertical="center"/>
    </xf>
    <xf numFmtId="194" fontId="3" fillId="0" borderId="0" xfId="17" applyFont="1" applyBorder="1" applyAlignment="1">
      <alignment horizontal="right" vertical="center"/>
    </xf>
    <xf numFmtId="194" fontId="3" fillId="0" borderId="13" xfId="17" applyFont="1" applyBorder="1" applyAlignment="1">
      <alignment horizontal="right" vertical="center"/>
    </xf>
    <xf numFmtId="194" fontId="3" fillId="0" borderId="14" xfId="17" applyFont="1" applyBorder="1" applyAlignment="1">
      <alignment horizontal="right" vertical="center"/>
    </xf>
    <xf numFmtId="194" fontId="3" fillId="0" borderId="0" xfId="17" applyFont="1" applyBorder="1" applyAlignment="1">
      <alignment/>
    </xf>
    <xf numFmtId="194" fontId="3" fillId="0" borderId="10" xfId="17" applyFont="1" applyBorder="1" applyAlignment="1">
      <alignment horizontal="center" vertical="center"/>
    </xf>
    <xf numFmtId="194" fontId="3" fillId="0" borderId="11" xfId="17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194" fontId="3" fillId="0" borderId="0" xfId="17" applyFont="1" applyAlignment="1">
      <alignment/>
    </xf>
    <xf numFmtId="194" fontId="2" fillId="0" borderId="0" xfId="17" applyFont="1" applyAlignment="1">
      <alignment horizontal="center"/>
    </xf>
    <xf numFmtId="0" fontId="6" fillId="0" borderId="0" xfId="0" applyFont="1" applyBorder="1" applyAlignment="1">
      <alignment/>
    </xf>
    <xf numFmtId="194" fontId="3" fillId="0" borderId="2" xfId="17" applyFont="1" applyBorder="1" applyAlignment="1">
      <alignment horizontal="right" vertical="center"/>
    </xf>
    <xf numFmtId="194" fontId="3" fillId="0" borderId="3" xfId="17" applyFont="1" applyBorder="1" applyAlignment="1">
      <alignment horizontal="right" vertical="center"/>
    </xf>
    <xf numFmtId="194" fontId="3" fillId="0" borderId="15" xfId="17" applyFont="1" applyBorder="1" applyAlignment="1">
      <alignment horizontal="right" vertical="center"/>
    </xf>
    <xf numFmtId="194" fontId="3" fillId="0" borderId="3" xfId="17" applyFont="1" applyBorder="1" applyAlignment="1">
      <alignment/>
    </xf>
    <xf numFmtId="194" fontId="3" fillId="0" borderId="16" xfId="17" applyFont="1" applyBorder="1" applyAlignment="1">
      <alignment horizontal="right" vertical="center"/>
    </xf>
    <xf numFmtId="194" fontId="3" fillId="0" borderId="17" xfId="17" applyFont="1" applyBorder="1" applyAlignment="1">
      <alignment horizontal="right" vertical="center"/>
    </xf>
    <xf numFmtId="194" fontId="3" fillId="0" borderId="18" xfId="17" applyFont="1" applyBorder="1" applyAlignment="1">
      <alignment horizontal="right" vertical="center"/>
    </xf>
    <xf numFmtId="194" fontId="3" fillId="0" borderId="6" xfId="17" applyFont="1" applyBorder="1" applyAlignment="1">
      <alignment horizontal="right" vertical="center"/>
    </xf>
    <xf numFmtId="194" fontId="3" fillId="0" borderId="8" xfId="17" applyFont="1" applyBorder="1" applyAlignment="1">
      <alignment horizontal="right" vertical="center"/>
    </xf>
    <xf numFmtId="194" fontId="3" fillId="0" borderId="19" xfId="17" applyFont="1" applyBorder="1" applyAlignment="1">
      <alignment horizontal="center" vertical="center"/>
    </xf>
    <xf numFmtId="194" fontId="3" fillId="0" borderId="7" xfId="17" applyFont="1" applyBorder="1" applyAlignment="1">
      <alignment horizontal="center" vertical="center"/>
    </xf>
    <xf numFmtId="194" fontId="3" fillId="0" borderId="8" xfId="17" applyFont="1" applyBorder="1" applyAlignment="1">
      <alignment horizontal="center" vertical="center"/>
    </xf>
    <xf numFmtId="194" fontId="3" fillId="0" borderId="20" xfId="17" applyFont="1" applyBorder="1" applyAlignment="1">
      <alignment horizontal="right" vertical="center"/>
    </xf>
    <xf numFmtId="194" fontId="3" fillId="0" borderId="3" xfId="17" applyFont="1" applyBorder="1" applyAlignment="1">
      <alignment horizontal="center" vertical="center"/>
    </xf>
    <xf numFmtId="194" fontId="3" fillId="0" borderId="2" xfId="17" applyFont="1" applyBorder="1" applyAlignment="1">
      <alignment horizontal="center"/>
    </xf>
    <xf numFmtId="194" fontId="3" fillId="0" borderId="3" xfId="17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3" fillId="0" borderId="21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194" fontId="2" fillId="0" borderId="0" xfId="17" applyFont="1" applyAlignment="1">
      <alignment/>
    </xf>
    <xf numFmtId="194" fontId="3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7" applyNumberFormat="1" applyFont="1" applyBorder="1" applyAlignment="1">
      <alignment horizontal="right" vertical="center"/>
    </xf>
    <xf numFmtId="207" fontId="3" fillId="0" borderId="3" xfId="17" applyNumberFormat="1" applyFont="1" applyBorder="1" applyAlignment="1">
      <alignment horizontal="right" vertical="center"/>
    </xf>
    <xf numFmtId="194" fontId="2" fillId="0" borderId="0" xfId="17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4" fontId="3" fillId="0" borderId="22" xfId="17" applyFont="1" applyBorder="1" applyAlignment="1">
      <alignment horizontal="center" vertical="center"/>
    </xf>
    <xf numFmtId="194" fontId="3" fillId="0" borderId="23" xfId="17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4" fontId="3" fillId="0" borderId="22" xfId="17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6">
      <selection activeCell="B67" sqref="B67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78" t="s">
        <v>0</v>
      </c>
      <c r="B4" s="78"/>
      <c r="C4" s="78"/>
      <c r="D4" s="78"/>
      <c r="E4" s="78"/>
      <c r="F4" s="78"/>
    </row>
    <row r="5" spans="1:6" ht="24" thickBot="1">
      <c r="A5" s="28"/>
      <c r="B5" s="28"/>
      <c r="C5" s="7"/>
      <c r="E5" s="6"/>
      <c r="F5" s="28" t="s">
        <v>99</v>
      </c>
    </row>
    <row r="6" spans="1:6" ht="24" thickTop="1">
      <c r="A6" s="79" t="s">
        <v>3</v>
      </c>
      <c r="B6" s="80"/>
      <c r="C6" s="72" t="s">
        <v>5</v>
      </c>
      <c r="D6" s="73"/>
      <c r="E6" s="8"/>
      <c r="F6" s="56" t="s">
        <v>8</v>
      </c>
    </row>
    <row r="7" spans="1:6" ht="23.25">
      <c r="A7" s="29" t="s">
        <v>1</v>
      </c>
      <c r="B7" s="29" t="s">
        <v>4</v>
      </c>
      <c r="C7" s="74"/>
      <c r="D7" s="75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6"/>
      <c r="D8" s="77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24538528.29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283290.03</v>
      </c>
      <c r="C11" s="15" t="s">
        <v>10</v>
      </c>
      <c r="D11" s="14"/>
      <c r="E11" s="10" t="s">
        <v>18</v>
      </c>
      <c r="F11" s="43">
        <v>224281.86</v>
      </c>
    </row>
    <row r="12" spans="1:6" ht="23.25">
      <c r="A12" s="31">
        <v>1062000</v>
      </c>
      <c r="B12" s="43">
        <v>430621.45</v>
      </c>
      <c r="C12" s="15" t="s">
        <v>11</v>
      </c>
      <c r="D12" s="14"/>
      <c r="E12" s="10" t="s">
        <v>19</v>
      </c>
      <c r="F12" s="43">
        <v>100937.7</v>
      </c>
    </row>
    <row r="13" spans="1:6" ht="23.25">
      <c r="A13" s="31">
        <v>260000</v>
      </c>
      <c r="B13" s="43">
        <v>70841.53</v>
      </c>
      <c r="C13" s="15" t="s">
        <v>12</v>
      </c>
      <c r="D13" s="14"/>
      <c r="E13" s="10" t="s">
        <v>20</v>
      </c>
      <c r="F13" s="43">
        <v>22287.67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296100</v>
      </c>
      <c r="C15" s="15" t="s">
        <v>14</v>
      </c>
      <c r="D15" s="14"/>
      <c r="E15" s="10" t="s">
        <v>22</v>
      </c>
      <c r="F15" s="43">
        <v>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8113424.75</v>
      </c>
      <c r="C17" s="15" t="s">
        <v>16</v>
      </c>
      <c r="D17" s="14"/>
      <c r="E17" s="10" t="s">
        <v>24</v>
      </c>
      <c r="F17" s="43">
        <v>2092198.34</v>
      </c>
    </row>
    <row r="18" spans="1:6" ht="23.25">
      <c r="A18" s="33">
        <v>16000000</v>
      </c>
      <c r="B18" s="43">
        <v>2910041</v>
      </c>
      <c r="C18" s="15" t="s">
        <v>17</v>
      </c>
      <c r="D18" s="14"/>
      <c r="E18" s="10" t="s">
        <v>25</v>
      </c>
      <c r="F18" s="49">
        <v>0</v>
      </c>
    </row>
    <row r="19" spans="1:6" ht="24" thickBot="1">
      <c r="A19" s="34">
        <f>SUM(A11:A18)</f>
        <v>46619990</v>
      </c>
      <c r="B19" s="44">
        <f>SUM(B11:B18)</f>
        <v>12104318.76</v>
      </c>
      <c r="D19" s="5" t="s">
        <v>67</v>
      </c>
      <c r="E19" s="10"/>
      <c r="F19" s="50">
        <f>SUM(F11:F18)</f>
        <v>2439705.5700000003</v>
      </c>
    </row>
    <row r="20" spans="1:6" ht="24" thickTop="1">
      <c r="A20" s="35"/>
      <c r="B20" s="43">
        <v>4714000</v>
      </c>
      <c r="C20" s="15" t="s">
        <v>89</v>
      </c>
      <c r="D20" s="14"/>
      <c r="E20" s="10" t="s">
        <v>26</v>
      </c>
      <c r="F20" s="43">
        <v>0</v>
      </c>
    </row>
    <row r="21" spans="1:6" ht="23.25">
      <c r="A21" s="35"/>
      <c r="B21" s="43">
        <v>15110.5</v>
      </c>
      <c r="C21" s="15" t="s">
        <v>39</v>
      </c>
      <c r="D21" s="14"/>
      <c r="E21" s="10" t="s">
        <v>55</v>
      </c>
      <c r="F21" s="43">
        <v>7904.5</v>
      </c>
    </row>
    <row r="22" spans="1:6" ht="23.25">
      <c r="A22" s="35"/>
      <c r="B22" s="43">
        <v>404915.49</v>
      </c>
      <c r="C22" s="15" t="s">
        <v>81</v>
      </c>
      <c r="D22" s="14"/>
      <c r="E22" s="10" t="s">
        <v>56</v>
      </c>
      <c r="F22" s="43">
        <v>46940.36</v>
      </c>
    </row>
    <row r="23" spans="1:6" ht="23.25">
      <c r="A23" s="35"/>
      <c r="B23" s="43">
        <v>76500</v>
      </c>
      <c r="C23" s="15" t="s">
        <v>80</v>
      </c>
      <c r="D23" s="14"/>
      <c r="E23" s="10" t="s">
        <v>57</v>
      </c>
      <c r="F23" s="43">
        <v>19500</v>
      </c>
    </row>
    <row r="24" spans="1:6" ht="23.25">
      <c r="A24" s="35"/>
      <c r="B24" s="43">
        <v>20000</v>
      </c>
      <c r="C24" s="81" t="s">
        <v>96</v>
      </c>
      <c r="D24" s="82"/>
      <c r="E24" s="10" t="s">
        <v>97</v>
      </c>
      <c r="F24" s="43">
        <v>0</v>
      </c>
    </row>
    <row r="25" spans="1:6" ht="23.25">
      <c r="A25" s="35"/>
      <c r="B25" s="43"/>
      <c r="C25" s="81"/>
      <c r="D25" s="82"/>
      <c r="E25" s="10"/>
      <c r="F25" s="43"/>
    </row>
    <row r="26" spans="1:6" ht="23.25">
      <c r="A26" s="35"/>
      <c r="B26" s="43"/>
      <c r="C26" s="81"/>
      <c r="D26" s="82"/>
      <c r="E26" s="10"/>
      <c r="F26" s="43"/>
    </row>
    <row r="27" spans="1:6" ht="23.25">
      <c r="A27" s="35"/>
      <c r="B27" s="43"/>
      <c r="C27" s="15"/>
      <c r="D27" s="14"/>
      <c r="E27" s="10"/>
      <c r="F27" s="43"/>
    </row>
    <row r="28" spans="1:6" ht="23.25">
      <c r="A28" s="35"/>
      <c r="B28" s="43"/>
      <c r="C28" s="15"/>
      <c r="D28" s="14"/>
      <c r="E28" s="10"/>
      <c r="F28" s="43"/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v>5230524.99</v>
      </c>
      <c r="E34" s="17"/>
      <c r="F34" s="47">
        <f>SUM(F20:F33)</f>
        <v>74344.86</v>
      </c>
    </row>
    <row r="35" spans="1:6" ht="24" thickBot="1">
      <c r="A35" s="35"/>
      <c r="B35" s="48">
        <f>B19+B34</f>
        <v>17334843.75</v>
      </c>
      <c r="C35" s="69" t="s">
        <v>27</v>
      </c>
      <c r="D35" s="69"/>
      <c r="E35" s="10"/>
      <c r="F35" s="48">
        <f>F19+F34</f>
        <v>2514050.43</v>
      </c>
    </row>
    <row r="36" spans="1:6" s="23" customFormat="1" ht="21.75" customHeight="1" thickTop="1">
      <c r="A36" s="70" t="s">
        <v>3</v>
      </c>
      <c r="B36" s="71"/>
      <c r="C36" s="72" t="s">
        <v>5</v>
      </c>
      <c r="D36" s="73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4"/>
      <c r="D37" s="75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6"/>
      <c r="D38" s="77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3598200</v>
      </c>
      <c r="B40" s="43">
        <v>1018278.9</v>
      </c>
      <c r="C40" s="41"/>
      <c r="D40" s="14" t="s">
        <v>29</v>
      </c>
      <c r="E40" s="10" t="s">
        <v>61</v>
      </c>
      <c r="F40" s="43">
        <v>144234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1635483.84</v>
      </c>
      <c r="C42" s="41"/>
      <c r="D42" s="14" t="s">
        <v>30</v>
      </c>
      <c r="E42" s="10" t="s">
        <v>46</v>
      </c>
      <c r="F42" s="43">
        <v>409120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88880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1129360</v>
      </c>
      <c r="C45" s="15"/>
      <c r="D45" s="14" t="s">
        <v>32</v>
      </c>
      <c r="E45" s="10" t="s">
        <v>48</v>
      </c>
      <c r="F45" s="43">
        <v>282340</v>
      </c>
    </row>
    <row r="46" spans="1:6" ht="20.25" customHeight="1">
      <c r="A46" s="31">
        <v>2680000</v>
      </c>
      <c r="B46" s="43">
        <v>359598</v>
      </c>
      <c r="C46" s="15"/>
      <c r="D46" s="14" t="s">
        <v>33</v>
      </c>
      <c r="E46" s="10" t="s">
        <v>49</v>
      </c>
      <c r="F46" s="43">
        <v>82340</v>
      </c>
    </row>
    <row r="47" spans="1:6" ht="20.25" customHeight="1">
      <c r="A47" s="31">
        <v>5590000</v>
      </c>
      <c r="B47" s="43">
        <v>681893.5</v>
      </c>
      <c r="C47" s="15"/>
      <c r="D47" s="14" t="s">
        <v>34</v>
      </c>
      <c r="E47" s="10" t="s">
        <v>50</v>
      </c>
      <c r="F47" s="43">
        <v>183678</v>
      </c>
    </row>
    <row r="48" spans="1:6" ht="20.25" customHeight="1">
      <c r="A48" s="31">
        <v>4232000</v>
      </c>
      <c r="B48" s="43">
        <v>518736.37</v>
      </c>
      <c r="C48" s="15"/>
      <c r="D48" s="14" t="s">
        <v>35</v>
      </c>
      <c r="E48" s="10" t="s">
        <v>59</v>
      </c>
      <c r="F48" s="43">
        <v>216381.92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>
        <v>0</v>
      </c>
    </row>
    <row r="50" spans="1:6" ht="20.25" customHeight="1">
      <c r="A50" s="31">
        <v>508000</v>
      </c>
      <c r="B50" s="43">
        <v>111017.35</v>
      </c>
      <c r="C50" s="15"/>
      <c r="D50" s="14" t="s">
        <v>36</v>
      </c>
      <c r="E50" s="10" t="s">
        <v>51</v>
      </c>
      <c r="F50" s="43">
        <v>25898.93</v>
      </c>
    </row>
    <row r="51" spans="1:6" ht="20.25" customHeight="1">
      <c r="A51" s="31">
        <v>3604600</v>
      </c>
      <c r="B51" s="43">
        <v>1264139.57</v>
      </c>
      <c r="C51" s="15"/>
      <c r="D51" s="14" t="s">
        <v>17</v>
      </c>
      <c r="E51" s="10" t="s">
        <v>82</v>
      </c>
      <c r="F51" s="43">
        <v>156134.86</v>
      </c>
    </row>
    <row r="52" spans="1:6" ht="20.25" customHeight="1">
      <c r="A52" s="31">
        <v>2523470</v>
      </c>
      <c r="B52" s="43">
        <v>1043500</v>
      </c>
      <c r="C52" s="15"/>
      <c r="D52" s="14" t="s">
        <v>17</v>
      </c>
      <c r="E52" s="10" t="s">
        <v>95</v>
      </c>
      <c r="F52" s="43">
        <v>295000</v>
      </c>
    </row>
    <row r="53" spans="1:6" ht="20.25" customHeight="1">
      <c r="A53" s="31">
        <v>0</v>
      </c>
      <c r="B53" s="43">
        <v>64626</v>
      </c>
      <c r="C53" s="15"/>
      <c r="D53" s="14" t="s">
        <v>37</v>
      </c>
      <c r="E53" s="10" t="s">
        <v>91</v>
      </c>
      <c r="F53" s="43">
        <v>32250</v>
      </c>
    </row>
    <row r="54" spans="1:6" ht="20.25" customHeight="1">
      <c r="A54" s="31">
        <v>13173000</v>
      </c>
      <c r="B54" s="43">
        <v>21000</v>
      </c>
      <c r="C54" s="15"/>
      <c r="D54" s="14" t="s">
        <v>38</v>
      </c>
      <c r="E54" s="10" t="s">
        <v>52</v>
      </c>
      <c r="F54" s="43">
        <v>21000</v>
      </c>
    </row>
    <row r="55" spans="1:6" ht="20.25" customHeight="1">
      <c r="A55" s="31">
        <v>0</v>
      </c>
      <c r="B55" s="43">
        <v>1576000</v>
      </c>
      <c r="C55" s="15"/>
      <c r="D55" s="14" t="s">
        <v>38</v>
      </c>
      <c r="E55" s="10" t="s">
        <v>53</v>
      </c>
      <c r="F55" s="43">
        <v>0</v>
      </c>
    </row>
    <row r="56" spans="1:6" ht="20.25" customHeight="1">
      <c r="A56" s="31">
        <v>617000</v>
      </c>
      <c r="B56" s="43">
        <v>102037</v>
      </c>
      <c r="C56" s="15"/>
      <c r="D56" s="14" t="s">
        <v>58</v>
      </c>
      <c r="E56" s="10" t="s">
        <v>54</v>
      </c>
      <c r="F56" s="43">
        <v>34840</v>
      </c>
    </row>
    <row r="57" spans="1:6" ht="20.25" customHeight="1" thickBot="1">
      <c r="A57" s="34">
        <f>SUM(A40:A56)</f>
        <v>46619990</v>
      </c>
      <c r="B57" s="44">
        <f>SUM(B40:B56)</f>
        <v>9614550.530000001</v>
      </c>
      <c r="C57" s="15"/>
      <c r="E57" s="10"/>
      <c r="F57" s="44">
        <f>SUM(F40:F56)</f>
        <v>1905437.71</v>
      </c>
    </row>
    <row r="58" spans="1:6" ht="20.25" customHeight="1" thickTop="1">
      <c r="A58" s="32"/>
      <c r="B58" s="43">
        <v>172117.64</v>
      </c>
      <c r="C58" s="15"/>
      <c r="D58" s="5" t="s">
        <v>40</v>
      </c>
      <c r="E58" s="10" t="s">
        <v>56</v>
      </c>
      <c r="F58" s="43">
        <v>25149.24</v>
      </c>
    </row>
    <row r="59" spans="1:6" ht="20.25" customHeight="1">
      <c r="A59" s="35"/>
      <c r="B59" s="43">
        <v>1159024</v>
      </c>
      <c r="C59" s="15"/>
      <c r="D59" s="14" t="s">
        <v>80</v>
      </c>
      <c r="E59" s="10" t="s">
        <v>57</v>
      </c>
      <c r="F59" s="43">
        <v>333980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0</v>
      </c>
    </row>
    <row r="61" spans="1:6" ht="20.25" customHeight="1">
      <c r="A61" s="35"/>
      <c r="B61" s="43">
        <v>3624338</v>
      </c>
      <c r="C61" s="15"/>
      <c r="D61" s="5" t="s">
        <v>75</v>
      </c>
      <c r="E61" s="10" t="s">
        <v>66</v>
      </c>
      <c r="F61" s="43">
        <v>457000</v>
      </c>
    </row>
    <row r="62" spans="1:6" ht="20.25" customHeight="1">
      <c r="A62" s="35"/>
      <c r="B62" s="43">
        <v>30804</v>
      </c>
      <c r="C62" s="15"/>
      <c r="D62" s="14" t="s">
        <v>76</v>
      </c>
      <c r="E62" s="10" t="s">
        <v>63</v>
      </c>
      <c r="F62" s="43">
        <v>0</v>
      </c>
    </row>
    <row r="63" spans="1:6" ht="20.25" customHeight="1">
      <c r="A63" s="35"/>
      <c r="B63" s="43">
        <v>653100</v>
      </c>
      <c r="C63" s="15"/>
      <c r="D63" s="15" t="s">
        <v>39</v>
      </c>
      <c r="E63" s="10" t="s">
        <v>55</v>
      </c>
      <c r="F63" s="43">
        <v>63100</v>
      </c>
    </row>
    <row r="64" spans="1:6" ht="20.25" customHeight="1">
      <c r="A64" s="35"/>
      <c r="B64" s="54">
        <f>SUM(B58:B63)</f>
        <v>5640181.62</v>
      </c>
      <c r="C64" s="15"/>
      <c r="D64" s="15"/>
      <c r="E64" s="16"/>
      <c r="F64" s="54">
        <f>SUM(F58:F63)</f>
        <v>879229.24</v>
      </c>
    </row>
    <row r="65" spans="1:6" ht="20.25" customHeight="1">
      <c r="A65" s="35"/>
      <c r="B65" s="54">
        <f>B57+B64</f>
        <v>15254732.150000002</v>
      </c>
      <c r="C65" s="69" t="s">
        <v>41</v>
      </c>
      <c r="D65" s="69"/>
      <c r="E65" s="11"/>
      <c r="F65" s="54">
        <f>F57+F64</f>
        <v>2784666.95</v>
      </c>
    </row>
    <row r="66" spans="1:5" ht="20.25" customHeight="1">
      <c r="A66" s="35"/>
      <c r="B66" s="43">
        <v>2080111.6</v>
      </c>
      <c r="C66" s="69" t="s">
        <v>42</v>
      </c>
      <c r="D66" s="69"/>
      <c r="E66" s="11"/>
    </row>
    <row r="67" spans="1:6" s="23" customFormat="1" ht="20.25" customHeight="1">
      <c r="A67" s="38"/>
      <c r="B67" s="55"/>
      <c r="C67" s="68" t="s">
        <v>43</v>
      </c>
      <c r="D67" s="68"/>
      <c r="E67" s="22"/>
      <c r="F67" s="55"/>
    </row>
    <row r="68" spans="1:6" ht="20.25" customHeight="1">
      <c r="A68" s="35"/>
      <c r="B68" s="64">
        <v>0</v>
      </c>
      <c r="C68" s="69" t="s">
        <v>44</v>
      </c>
      <c r="D68" s="69"/>
      <c r="E68" s="11"/>
      <c r="F68" s="65">
        <v>-270616.52</v>
      </c>
    </row>
    <row r="69" spans="2:6" ht="20.25" customHeight="1">
      <c r="B69" s="54">
        <f>B9+B66-B68</f>
        <v>24267911.770000003</v>
      </c>
      <c r="C69" s="69" t="s">
        <v>45</v>
      </c>
      <c r="D69" s="69"/>
      <c r="E69" s="11"/>
      <c r="F69" s="54">
        <f>F9+F68</f>
        <v>24267911.77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66" t="s">
        <v>86</v>
      </c>
      <c r="B72" s="66"/>
      <c r="C72" s="67" t="s">
        <v>86</v>
      </c>
      <c r="D72" s="67"/>
      <c r="E72" s="67" t="s">
        <v>87</v>
      </c>
      <c r="F72" s="67"/>
    </row>
    <row r="73" spans="1:6" s="18" customFormat="1" ht="21" customHeight="1">
      <c r="A73" s="66" t="s">
        <v>92</v>
      </c>
      <c r="B73" s="66"/>
      <c r="C73" s="67" t="s">
        <v>98</v>
      </c>
      <c r="D73" s="67"/>
      <c r="E73" s="67" t="s">
        <v>88</v>
      </c>
      <c r="F73" s="67"/>
    </row>
    <row r="74" spans="1:6" s="18" customFormat="1" ht="21" customHeight="1">
      <c r="A74" s="66" t="s">
        <v>77</v>
      </c>
      <c r="B74" s="66"/>
      <c r="C74" s="67" t="s">
        <v>78</v>
      </c>
      <c r="D74" s="67"/>
      <c r="E74" s="67" t="s">
        <v>79</v>
      </c>
      <c r="F74" s="67"/>
    </row>
    <row r="75" ht="21" customHeight="1"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3">
    <mergeCell ref="A74:B74"/>
    <mergeCell ref="C74:D74"/>
    <mergeCell ref="E74:F74"/>
    <mergeCell ref="A73:B73"/>
    <mergeCell ref="C73:D73"/>
    <mergeCell ref="E73:F73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24" sqref="A2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3" t="s">
        <v>100</v>
      </c>
      <c r="B1" s="83"/>
      <c r="C1" s="83"/>
    </row>
    <row r="2" spans="1:3" ht="26.25">
      <c r="A2" s="83" t="s">
        <v>68</v>
      </c>
      <c r="B2" s="83"/>
      <c r="C2" s="83"/>
    </row>
    <row r="4" spans="1:3" ht="23.25">
      <c r="A4" s="1" t="s">
        <v>64</v>
      </c>
      <c r="B4" s="2" t="s">
        <v>69</v>
      </c>
      <c r="C4" s="3">
        <v>8893.47</v>
      </c>
    </row>
    <row r="5" spans="1:3" ht="23.25">
      <c r="A5" s="1" t="s">
        <v>65</v>
      </c>
      <c r="B5" s="2" t="s">
        <v>69</v>
      </c>
      <c r="C5" s="3">
        <v>34990</v>
      </c>
    </row>
    <row r="6" spans="1:3" ht="23.25">
      <c r="A6" s="1" t="s">
        <v>93</v>
      </c>
      <c r="B6" s="2" t="s">
        <v>69</v>
      </c>
      <c r="C6" s="3">
        <v>151.3</v>
      </c>
    </row>
    <row r="7" spans="1:3" ht="23.25">
      <c r="A7" s="1" t="s">
        <v>72</v>
      </c>
      <c r="B7" s="2" t="s">
        <v>69</v>
      </c>
      <c r="C7" s="3">
        <v>1320.72</v>
      </c>
    </row>
    <row r="8" spans="1:3" ht="23.25">
      <c r="A8" s="1" t="s">
        <v>73</v>
      </c>
      <c r="B8" s="2" t="s">
        <v>69</v>
      </c>
      <c r="C8" s="3">
        <v>1584.87</v>
      </c>
    </row>
    <row r="9" ht="24" thickBot="1">
      <c r="C9" s="4">
        <f>SUM(C4:C8)</f>
        <v>46940.36000000001</v>
      </c>
    </row>
    <row r="10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1" sqref="A1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3" t="s">
        <v>101</v>
      </c>
      <c r="B1" s="83"/>
      <c r="C1" s="83"/>
    </row>
    <row r="2" spans="1:3" ht="26.25">
      <c r="A2" s="83" t="s">
        <v>68</v>
      </c>
      <c r="B2" s="83"/>
      <c r="C2" s="83"/>
    </row>
    <row r="4" spans="1:3" ht="23.25">
      <c r="A4" s="1" t="s">
        <v>64</v>
      </c>
      <c r="B4" s="2" t="s">
        <v>69</v>
      </c>
      <c r="C4" s="61">
        <v>25149.24</v>
      </c>
    </row>
    <row r="5" spans="1:3" ht="23.25">
      <c r="A5" s="1" t="s">
        <v>94</v>
      </c>
      <c r="B5" s="2" t="s">
        <v>69</v>
      </c>
      <c r="C5" s="61">
        <v>0</v>
      </c>
    </row>
    <row r="6" spans="1:3" ht="23.25">
      <c r="A6" s="1" t="s">
        <v>65</v>
      </c>
      <c r="B6" s="2" t="s">
        <v>69</v>
      </c>
      <c r="C6" s="61">
        <v>0</v>
      </c>
    </row>
    <row r="7" ht="24" thickBot="1">
      <c r="C7" s="62">
        <f>SUM(C4:C6)</f>
        <v>25149.24</v>
      </c>
    </row>
    <row r="8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PK</cp:lastModifiedBy>
  <cp:lastPrinted>2010-05-31T07:43:05Z</cp:lastPrinted>
  <dcterms:created xsi:type="dcterms:W3CDTF">2003-11-15T09:12:45Z</dcterms:created>
  <dcterms:modified xsi:type="dcterms:W3CDTF">2010-05-31T07:43:23Z</dcterms:modified>
  <cp:category/>
  <cp:version/>
  <cp:contentType/>
  <cp:contentStatus/>
</cp:coreProperties>
</file>