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ผ01 เปลี่ยนแปลง" sheetId="9" r:id="rId1"/>
  </sheets>
  <definedNames>
    <definedName name="_xlnm.Print_Titles" localSheetId="0">'ผ01 เปลี่ยนแปลง'!$K:$K,'ผ01 เปลี่ยนแปลง'!$6:$8</definedName>
  </definedNames>
  <calcPr calcId="124519"/>
</workbook>
</file>

<file path=xl/calcChain.xml><?xml version="1.0" encoding="utf-8"?>
<calcChain xmlns="http://schemas.openxmlformats.org/spreadsheetml/2006/main">
  <c r="D37" i="9"/>
  <c r="B37"/>
  <c r="C36"/>
  <c r="D36"/>
  <c r="E36"/>
  <c r="F36"/>
  <c r="G36"/>
  <c r="H36"/>
  <c r="I36"/>
  <c r="J36"/>
  <c r="K36"/>
  <c r="B36"/>
  <c r="C33"/>
  <c r="D33"/>
  <c r="E33"/>
  <c r="F33"/>
  <c r="G33"/>
  <c r="H33"/>
  <c r="I33"/>
  <c r="J33"/>
  <c r="K33"/>
  <c r="B33"/>
  <c r="C29"/>
  <c r="D29"/>
  <c r="E29"/>
  <c r="F29"/>
  <c r="G29"/>
  <c r="H29"/>
  <c r="I29"/>
  <c r="J29"/>
  <c r="K29"/>
  <c r="B29"/>
  <c r="C24"/>
  <c r="D24"/>
  <c r="E24"/>
  <c r="F24"/>
  <c r="G24"/>
  <c r="H24"/>
  <c r="I24"/>
  <c r="J24"/>
  <c r="K24"/>
  <c r="B24"/>
  <c r="E21"/>
  <c r="E37" s="1"/>
  <c r="F21"/>
  <c r="F37" s="1"/>
  <c r="G21"/>
  <c r="G37" s="1"/>
  <c r="H21"/>
  <c r="I21"/>
  <c r="J21"/>
  <c r="J37" s="1"/>
  <c r="K21"/>
  <c r="K37" s="1"/>
  <c r="D21"/>
  <c r="C21"/>
  <c r="C37" s="1"/>
  <c r="B21"/>
  <c r="K12"/>
  <c r="J12"/>
  <c r="G12"/>
  <c r="F12"/>
  <c r="E12"/>
  <c r="D12"/>
  <c r="C12"/>
  <c r="H12"/>
  <c r="I12"/>
  <c r="B12"/>
  <c r="H37" l="1"/>
  <c r="I37"/>
</calcChain>
</file>

<file path=xl/sharedStrings.xml><?xml version="1.0" encoding="utf-8"?>
<sst xmlns="http://schemas.openxmlformats.org/spreadsheetml/2006/main" count="61" uniqueCount="34">
  <si>
    <t>เทศบาลตำบลชะมาย</t>
  </si>
  <si>
    <t>โครงการ</t>
  </si>
  <si>
    <t>งบประมาณ</t>
  </si>
  <si>
    <t>2.บัญชีโครงการพัฒนาท้องถิ่น</t>
  </si>
  <si>
    <t>แบบ ผ.01</t>
  </si>
  <si>
    <t>บัญชีสรุปโครงการพัฒนา</t>
  </si>
  <si>
    <t>ยุทธศาสตร์</t>
  </si>
  <si>
    <t>ปี 2561</t>
  </si>
  <si>
    <t>ปี 2562</t>
  </si>
  <si>
    <t>ปี 2563</t>
  </si>
  <si>
    <t>ปี 2564</t>
  </si>
  <si>
    <t>ปี 2565</t>
  </si>
  <si>
    <t>จำนวน</t>
  </si>
  <si>
    <t xml:space="preserve"> (บาท)</t>
  </si>
  <si>
    <t>รวม</t>
  </si>
  <si>
    <t>รวมทั้งสิ้น</t>
  </si>
  <si>
    <r>
      <t xml:space="preserve">แผนพัฒนาท้องถิ่น (พ.ศ.2561-2565) </t>
    </r>
    <r>
      <rPr>
        <b/>
        <u/>
        <sz val="14"/>
        <color theme="1"/>
        <rFont val="TH SarabunIT๙"/>
        <family val="2"/>
      </rPr>
      <t xml:space="preserve">เปลี่ยนแปลง </t>
    </r>
    <r>
      <rPr>
        <b/>
        <sz val="14"/>
        <color theme="1"/>
        <rFont val="TH SarabunIT๙"/>
        <family val="2"/>
      </rPr>
      <t>ครั้งที่ 6/2563</t>
    </r>
  </si>
  <si>
    <t>ข้อความใหม่</t>
  </si>
  <si>
    <t>แผนงานเคหะและชุมชน</t>
  </si>
  <si>
    <t>แผนงานอุตสาหกรรมและการโยธา</t>
  </si>
  <si>
    <t>แผนงานบริหารงานทั่วไป</t>
  </si>
  <si>
    <t>แผนงานการศึกษา</t>
  </si>
  <si>
    <t>แผนงานการรักษาความสงบภายใน</t>
  </si>
  <si>
    <t>แผนงานสังคมสงเคราะห์</t>
  </si>
  <si>
    <t>แผนงานสร้างความเข้มแข็งของชุมชน</t>
  </si>
  <si>
    <t>แผนงานการศาสนา วัฒนธรรมและนันทนาการ</t>
  </si>
  <si>
    <t>แผนงานงบกลาง</t>
  </si>
  <si>
    <t>ยุทธศาสตร์ที่ 3 การพัฒนาเศรษฐกิจและแก้ไขปัญหาความยากจน</t>
  </si>
  <si>
    <t>ยุทธศาสตร์ที่ 2 การพัฒนาคนและสังคม</t>
  </si>
  <si>
    <t>ยุทธศาสตร์ที่ 1 การพัฒนาโครงสร้างพื้นฐาน การจราจร และผังเมืองรวม</t>
  </si>
  <si>
    <t>ยุทธศาสตร์ที่ 4 ด้านการบริหารและการจัดการองค์กร</t>
  </si>
  <si>
    <t>ยุทธศาสตร์ที่ 5 ด้านสิ่งแวดล้อมและพัฒนาระบบป้องกันและแก้ไขปัญหาน้ำท่วม</t>
  </si>
  <si>
    <t>แผนงานสาธารณสุข</t>
  </si>
  <si>
    <t>ยุทธศาสตร์ที่ 6 ด้านการเงินการคลัง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</si>
</sst>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u/>
      <sz val="14"/>
      <color theme="1"/>
      <name val="TH SarabunIT๙"/>
      <family val="2"/>
    </font>
    <font>
      <sz val="11"/>
      <color rgb="FF000000"/>
      <name val="Tahoma"/>
      <family val="2"/>
      <scheme val="minor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b/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2" fillId="0" borderId="5" xfId="0" applyFont="1" applyBorder="1" applyAlignment="1"/>
    <xf numFmtId="0" fontId="3" fillId="0" borderId="1" xfId="0" applyFont="1" applyBorder="1"/>
    <xf numFmtId="0" fontId="2" fillId="0" borderId="1" xfId="0" applyFont="1" applyBorder="1" applyAlignment="1">
      <alignment vertical="top" wrapText="1"/>
    </xf>
    <xf numFmtId="187" fontId="3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187" fontId="2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87" fontId="2" fillId="0" borderId="1" xfId="1" applyNumberFormat="1" applyFont="1" applyBorder="1"/>
    <xf numFmtId="187" fontId="3" fillId="0" borderId="1" xfId="1" applyNumberFormat="1" applyFont="1" applyBorder="1" applyAlignment="1">
      <alignment horizontal="right"/>
    </xf>
    <xf numFmtId="187" fontId="2" fillId="0" borderId="1" xfId="1" applyNumberFormat="1" applyFont="1" applyBorder="1" applyAlignment="1">
      <alignment horizontal="right"/>
    </xf>
    <xf numFmtId="187" fontId="6" fillId="0" borderId="1" xfId="1" applyNumberFormat="1" applyFont="1" applyBorder="1" applyAlignment="1">
      <alignment horizontal="right"/>
    </xf>
    <xf numFmtId="187" fontId="7" fillId="0" borderId="1" xfId="1" applyNumberFormat="1" applyFont="1" applyBorder="1" applyAlignment="1">
      <alignment horizontal="center"/>
    </xf>
    <xf numFmtId="187" fontId="6" fillId="0" borderId="1" xfId="1" applyNumberFormat="1" applyFont="1" applyBorder="1" applyAlignment="1">
      <alignment horizontal="center"/>
    </xf>
    <xf numFmtId="187" fontId="8" fillId="0" borderId="1" xfId="1" applyNumberFormat="1" applyFont="1" applyBorder="1" applyAlignment="1">
      <alignment horizontal="center"/>
    </xf>
    <xf numFmtId="187" fontId="6" fillId="0" borderId="1" xfId="1" applyNumberFormat="1" applyFont="1" applyBorder="1"/>
    <xf numFmtId="187" fontId="7" fillId="0" borderId="1" xfId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topLeftCell="A13" workbookViewId="0">
      <selection activeCell="K18" sqref="K18"/>
    </sheetView>
  </sheetViews>
  <sheetFormatPr defaultRowHeight="18.75"/>
  <cols>
    <col min="1" max="1" width="29.125" style="4" customWidth="1"/>
    <col min="2" max="2" width="7.5" style="4" customWidth="1"/>
    <col min="3" max="3" width="9.75" style="4" customWidth="1"/>
    <col min="4" max="4" width="8" style="4" customWidth="1"/>
    <col min="5" max="5" width="9.625" style="4" customWidth="1"/>
    <col min="6" max="6" width="7.625" style="4" customWidth="1"/>
    <col min="7" max="7" width="10.125" style="4" customWidth="1"/>
    <col min="8" max="8" width="7.5" style="4" customWidth="1"/>
    <col min="9" max="9" width="10.125" style="4" customWidth="1"/>
    <col min="10" max="10" width="7.625" style="4" customWidth="1"/>
    <col min="11" max="11" width="14.625" style="4" bestFit="1" customWidth="1"/>
    <col min="12" max="16384" width="9" style="4"/>
  </cols>
  <sheetData>
    <row r="1" spans="1:11" s="1" customFormat="1">
      <c r="A1" s="5" t="s">
        <v>3</v>
      </c>
      <c r="B1" s="5"/>
      <c r="C1" s="5"/>
      <c r="D1" s="24" t="s">
        <v>17</v>
      </c>
      <c r="E1" s="24"/>
      <c r="F1" s="24"/>
      <c r="G1" s="5"/>
      <c r="H1" s="5"/>
      <c r="I1" s="5"/>
      <c r="J1" s="6"/>
      <c r="K1" s="7" t="s">
        <v>4</v>
      </c>
    </row>
    <row r="2" spans="1:11" s="1" customForma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" customFormat="1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6" spans="1:11" s="1" customFormat="1">
      <c r="A6" s="26" t="s">
        <v>6</v>
      </c>
      <c r="B6" s="29" t="s">
        <v>7</v>
      </c>
      <c r="C6" s="29"/>
      <c r="D6" s="29" t="s">
        <v>8</v>
      </c>
      <c r="E6" s="29"/>
      <c r="F6" s="29" t="s">
        <v>9</v>
      </c>
      <c r="G6" s="29"/>
      <c r="H6" s="29" t="s">
        <v>10</v>
      </c>
      <c r="I6" s="29"/>
      <c r="J6" s="29" t="s">
        <v>11</v>
      </c>
      <c r="K6" s="29"/>
    </row>
    <row r="7" spans="1:11" s="1" customFormat="1">
      <c r="A7" s="27"/>
      <c r="B7" s="3" t="s">
        <v>12</v>
      </c>
      <c r="C7" s="3" t="s">
        <v>2</v>
      </c>
      <c r="D7" s="3" t="s">
        <v>12</v>
      </c>
      <c r="E7" s="3" t="s">
        <v>2</v>
      </c>
      <c r="F7" s="3" t="s">
        <v>12</v>
      </c>
      <c r="G7" s="3" t="s">
        <v>2</v>
      </c>
      <c r="H7" s="3" t="s">
        <v>12</v>
      </c>
      <c r="I7" s="3" t="s">
        <v>2</v>
      </c>
      <c r="J7" s="3" t="s">
        <v>12</v>
      </c>
      <c r="K7" s="3" t="s">
        <v>2</v>
      </c>
    </row>
    <row r="8" spans="1:11" s="1" customFormat="1">
      <c r="A8" s="28"/>
      <c r="B8" s="3" t="s">
        <v>1</v>
      </c>
      <c r="C8" s="3" t="s">
        <v>13</v>
      </c>
      <c r="D8" s="3" t="s">
        <v>1</v>
      </c>
      <c r="E8" s="3" t="s">
        <v>13</v>
      </c>
      <c r="F8" s="3" t="s">
        <v>1</v>
      </c>
      <c r="G8" s="3" t="s">
        <v>13</v>
      </c>
      <c r="H8" s="3" t="s">
        <v>1</v>
      </c>
      <c r="I8" s="3" t="s">
        <v>13</v>
      </c>
      <c r="J8" s="3" t="s">
        <v>1</v>
      </c>
      <c r="K8" s="3" t="s">
        <v>13</v>
      </c>
    </row>
    <row r="9" spans="1:11" s="1" customFormat="1" ht="40.5" customHeight="1">
      <c r="A9" s="8" t="s">
        <v>29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s="1" customFormat="1">
      <c r="A10" s="11" t="s">
        <v>18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6">
        <v>8</v>
      </c>
      <c r="I10" s="18">
        <v>1597500</v>
      </c>
      <c r="J10" s="16">
        <v>0</v>
      </c>
      <c r="K10" s="17">
        <v>0</v>
      </c>
    </row>
    <row r="11" spans="1:11">
      <c r="A11" s="7" t="s">
        <v>19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6">
        <v>13</v>
      </c>
      <c r="I11" s="18">
        <v>7569600</v>
      </c>
      <c r="J11" s="17">
        <v>0</v>
      </c>
      <c r="K11" s="17">
        <v>0</v>
      </c>
    </row>
    <row r="12" spans="1:11" s="1" customFormat="1">
      <c r="A12" s="10" t="s">
        <v>14</v>
      </c>
      <c r="B12" s="17">
        <f t="shared" ref="B12:G12" si="0">B10+B11</f>
        <v>0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ref="H12:I12" si="1">H10+H11</f>
        <v>21</v>
      </c>
      <c r="I12" s="23">
        <f t="shared" si="1"/>
        <v>9167100</v>
      </c>
      <c r="J12" s="17">
        <f>J10+J11</f>
        <v>0</v>
      </c>
      <c r="K12" s="17">
        <f>K10+K11</f>
        <v>0</v>
      </c>
    </row>
    <row r="13" spans="1:11" s="1" customFormat="1">
      <c r="A13" s="2" t="s">
        <v>28</v>
      </c>
      <c r="B13" s="12"/>
      <c r="C13" s="12"/>
      <c r="D13" s="12"/>
      <c r="E13" s="12"/>
      <c r="F13" s="12"/>
      <c r="G13" s="12"/>
      <c r="H13" s="15"/>
      <c r="I13" s="15"/>
      <c r="J13" s="12"/>
      <c r="K13" s="12"/>
    </row>
    <row r="14" spans="1:11">
      <c r="A14" s="7" t="s">
        <v>20</v>
      </c>
      <c r="B14" s="16">
        <v>1</v>
      </c>
      <c r="C14" s="16">
        <v>300000</v>
      </c>
      <c r="D14" s="16">
        <v>1</v>
      </c>
      <c r="E14" s="16">
        <v>300000</v>
      </c>
      <c r="F14" s="16">
        <v>1</v>
      </c>
      <c r="G14" s="16">
        <v>300000</v>
      </c>
      <c r="H14" s="16">
        <v>1</v>
      </c>
      <c r="I14" s="16">
        <v>300000</v>
      </c>
      <c r="J14" s="16">
        <v>1</v>
      </c>
      <c r="K14" s="16">
        <v>300000</v>
      </c>
    </row>
    <row r="15" spans="1:11">
      <c r="A15" s="7" t="s">
        <v>21</v>
      </c>
      <c r="B15" s="17">
        <v>5</v>
      </c>
      <c r="C15" s="23">
        <v>8430000</v>
      </c>
      <c r="D15" s="23">
        <v>6</v>
      </c>
      <c r="E15" s="23">
        <v>8656000</v>
      </c>
      <c r="F15" s="16">
        <v>7</v>
      </c>
      <c r="G15" s="18">
        <v>10298500</v>
      </c>
      <c r="H15" s="16">
        <v>7</v>
      </c>
      <c r="I15" s="18">
        <v>10505425</v>
      </c>
      <c r="J15" s="17">
        <v>7</v>
      </c>
      <c r="K15" s="16">
        <v>10505425</v>
      </c>
    </row>
    <row r="16" spans="1:11">
      <c r="A16" s="7" t="s">
        <v>22</v>
      </c>
      <c r="B16" s="17">
        <v>1</v>
      </c>
      <c r="C16" s="17">
        <v>30000</v>
      </c>
      <c r="D16" s="17">
        <v>1</v>
      </c>
      <c r="E16" s="17">
        <v>30000</v>
      </c>
      <c r="F16" s="17">
        <v>1</v>
      </c>
      <c r="G16" s="17">
        <v>30000</v>
      </c>
      <c r="H16" s="17">
        <v>1</v>
      </c>
      <c r="I16" s="17">
        <v>30000</v>
      </c>
      <c r="J16" s="17">
        <v>1</v>
      </c>
      <c r="K16" s="17">
        <v>30000</v>
      </c>
    </row>
    <row r="17" spans="1:11">
      <c r="A17" s="7" t="s">
        <v>23</v>
      </c>
      <c r="B17" s="17">
        <v>1</v>
      </c>
      <c r="C17" s="17">
        <v>100000</v>
      </c>
      <c r="D17" s="17">
        <v>1</v>
      </c>
      <c r="E17" s="17">
        <v>100000</v>
      </c>
      <c r="F17" s="16">
        <v>1</v>
      </c>
      <c r="G17" s="16">
        <v>50000</v>
      </c>
      <c r="H17" s="16">
        <v>1</v>
      </c>
      <c r="I17" s="16">
        <v>50000</v>
      </c>
      <c r="J17" s="16">
        <v>1</v>
      </c>
      <c r="K17" s="16">
        <v>50000</v>
      </c>
    </row>
    <row r="18" spans="1:11">
      <c r="A18" s="7" t="s">
        <v>24</v>
      </c>
      <c r="B18" s="17">
        <v>3</v>
      </c>
      <c r="C18" s="17">
        <v>347500</v>
      </c>
      <c r="D18" s="17">
        <v>3</v>
      </c>
      <c r="E18" s="17">
        <v>360500</v>
      </c>
      <c r="F18" s="16">
        <v>4</v>
      </c>
      <c r="G18" s="16">
        <v>242500</v>
      </c>
      <c r="H18" s="16">
        <v>4</v>
      </c>
      <c r="I18" s="16">
        <v>242500</v>
      </c>
      <c r="J18" s="16">
        <v>4</v>
      </c>
      <c r="K18" s="16">
        <v>242500</v>
      </c>
    </row>
    <row r="19" spans="1:11">
      <c r="A19" s="7" t="s">
        <v>25</v>
      </c>
      <c r="B19" s="17">
        <v>5</v>
      </c>
      <c r="C19" s="17">
        <v>590000</v>
      </c>
      <c r="D19" s="17">
        <v>6</v>
      </c>
      <c r="E19" s="17">
        <v>740000</v>
      </c>
      <c r="F19" s="16">
        <v>6</v>
      </c>
      <c r="G19" s="16">
        <v>440000</v>
      </c>
      <c r="H19" s="16">
        <v>6</v>
      </c>
      <c r="I19" s="16">
        <v>465000</v>
      </c>
      <c r="J19" s="16">
        <v>6</v>
      </c>
      <c r="K19" s="16">
        <v>440000</v>
      </c>
    </row>
    <row r="20" spans="1:11">
      <c r="A20" s="7" t="s">
        <v>26</v>
      </c>
      <c r="B20" s="17">
        <v>0</v>
      </c>
      <c r="C20" s="17">
        <v>0</v>
      </c>
      <c r="D20" s="16">
        <v>3</v>
      </c>
      <c r="E20" s="18">
        <v>18290400</v>
      </c>
      <c r="F20" s="17">
        <v>3</v>
      </c>
      <c r="G20" s="18">
        <v>14642000</v>
      </c>
      <c r="H20" s="16">
        <v>4</v>
      </c>
      <c r="I20" s="18">
        <v>14053000</v>
      </c>
      <c r="J20" s="16">
        <v>3</v>
      </c>
      <c r="K20" s="16">
        <v>13353000</v>
      </c>
    </row>
    <row r="21" spans="1:11">
      <c r="A21" s="10" t="s">
        <v>14</v>
      </c>
      <c r="B21" s="19">
        <f>SUM(B14:B20)</f>
        <v>16</v>
      </c>
      <c r="C21" s="19">
        <f>SUM(C14:C20)</f>
        <v>9797500</v>
      </c>
      <c r="D21" s="20">
        <f>SUM(D14:D20)</f>
        <v>21</v>
      </c>
      <c r="E21" s="20">
        <f t="shared" ref="E21:K21" si="2">SUM(E14:E20)</f>
        <v>28476900</v>
      </c>
      <c r="F21" s="20">
        <f t="shared" si="2"/>
        <v>23</v>
      </c>
      <c r="G21" s="20">
        <f t="shared" si="2"/>
        <v>26003000</v>
      </c>
      <c r="H21" s="20">
        <f t="shared" si="2"/>
        <v>24</v>
      </c>
      <c r="I21" s="20">
        <f t="shared" si="2"/>
        <v>25645925</v>
      </c>
      <c r="J21" s="20">
        <f t="shared" si="2"/>
        <v>23</v>
      </c>
      <c r="K21" s="20">
        <f t="shared" si="2"/>
        <v>24920925</v>
      </c>
    </row>
    <row r="22" spans="1:11" s="1" customFormat="1">
      <c r="A22" s="2" t="s">
        <v>27</v>
      </c>
      <c r="B22" s="12"/>
      <c r="C22" s="12"/>
      <c r="D22" s="15"/>
      <c r="E22" s="15"/>
      <c r="F22" s="15"/>
      <c r="G22" s="12"/>
      <c r="H22" s="12"/>
      <c r="I22" s="12"/>
      <c r="J22" s="12"/>
      <c r="K22" s="12"/>
    </row>
    <row r="23" spans="1:11">
      <c r="A23" s="7" t="s">
        <v>24</v>
      </c>
      <c r="B23" s="12">
        <v>1</v>
      </c>
      <c r="C23" s="12">
        <v>40000</v>
      </c>
      <c r="D23" s="9">
        <v>1</v>
      </c>
      <c r="E23" s="9">
        <v>40000</v>
      </c>
      <c r="F23" s="9">
        <v>2</v>
      </c>
      <c r="G23" s="13">
        <v>60000</v>
      </c>
      <c r="H23" s="9">
        <v>2</v>
      </c>
      <c r="I23" s="13">
        <v>60000</v>
      </c>
      <c r="J23" s="9">
        <v>2</v>
      </c>
      <c r="K23" s="13">
        <v>60000</v>
      </c>
    </row>
    <row r="24" spans="1:11">
      <c r="A24" s="10" t="s">
        <v>14</v>
      </c>
      <c r="B24" s="12">
        <f>SUM(B23)</f>
        <v>1</v>
      </c>
      <c r="C24" s="12">
        <f t="shared" ref="C24:K24" si="3">SUM(C23)</f>
        <v>40000</v>
      </c>
      <c r="D24" s="12">
        <f t="shared" si="3"/>
        <v>1</v>
      </c>
      <c r="E24" s="12">
        <f t="shared" si="3"/>
        <v>40000</v>
      </c>
      <c r="F24" s="12">
        <f t="shared" si="3"/>
        <v>2</v>
      </c>
      <c r="G24" s="12">
        <f t="shared" si="3"/>
        <v>60000</v>
      </c>
      <c r="H24" s="12">
        <f t="shared" si="3"/>
        <v>2</v>
      </c>
      <c r="I24" s="12">
        <f t="shared" si="3"/>
        <v>60000</v>
      </c>
      <c r="J24" s="12">
        <f t="shared" si="3"/>
        <v>2</v>
      </c>
      <c r="K24" s="12">
        <f t="shared" si="3"/>
        <v>60000</v>
      </c>
    </row>
    <row r="25" spans="1:11" s="1" customFormat="1">
      <c r="A25" s="2" t="s">
        <v>30</v>
      </c>
      <c r="B25" s="12"/>
      <c r="C25" s="12"/>
      <c r="D25" s="15"/>
      <c r="E25" s="15"/>
      <c r="F25" s="15"/>
      <c r="G25" s="12"/>
      <c r="H25" s="12"/>
      <c r="I25" s="12"/>
      <c r="J25" s="12"/>
      <c r="K25" s="12"/>
    </row>
    <row r="26" spans="1:11">
      <c r="A26" s="7" t="s">
        <v>20</v>
      </c>
      <c r="B26" s="12">
        <v>5</v>
      </c>
      <c r="C26" s="12">
        <v>390000</v>
      </c>
      <c r="D26" s="9">
        <v>5</v>
      </c>
      <c r="E26" s="9">
        <v>350000</v>
      </c>
      <c r="F26" s="9">
        <v>5</v>
      </c>
      <c r="G26" s="13">
        <v>180000</v>
      </c>
      <c r="H26" s="13">
        <v>5</v>
      </c>
      <c r="I26" s="13">
        <v>170000</v>
      </c>
      <c r="J26" s="13">
        <v>5</v>
      </c>
      <c r="K26" s="13">
        <v>170000</v>
      </c>
    </row>
    <row r="27" spans="1:11">
      <c r="A27" s="7" t="s">
        <v>22</v>
      </c>
      <c r="B27" s="12">
        <v>1</v>
      </c>
      <c r="C27" s="12">
        <v>60000</v>
      </c>
      <c r="D27" s="12">
        <v>1</v>
      </c>
      <c r="E27" s="12">
        <v>60000</v>
      </c>
      <c r="F27" s="12">
        <v>1</v>
      </c>
      <c r="G27" s="12">
        <v>60000</v>
      </c>
      <c r="H27" s="12">
        <v>1</v>
      </c>
      <c r="I27" s="12">
        <v>60000</v>
      </c>
      <c r="J27" s="12">
        <v>1</v>
      </c>
      <c r="K27" s="12">
        <v>60000</v>
      </c>
    </row>
    <row r="28" spans="1:11">
      <c r="A28" s="7" t="s">
        <v>24</v>
      </c>
      <c r="B28" s="12">
        <v>1</v>
      </c>
      <c r="C28" s="12">
        <v>30000</v>
      </c>
      <c r="D28" s="12">
        <v>1</v>
      </c>
      <c r="E28" s="12">
        <v>30000</v>
      </c>
      <c r="F28" s="9">
        <v>1</v>
      </c>
      <c r="G28" s="13">
        <v>20000</v>
      </c>
      <c r="H28" s="9">
        <v>1</v>
      </c>
      <c r="I28" s="13">
        <v>20000</v>
      </c>
      <c r="J28" s="9">
        <v>1</v>
      </c>
      <c r="K28" s="13">
        <v>20000</v>
      </c>
    </row>
    <row r="29" spans="1:11">
      <c r="A29" s="10" t="s">
        <v>14</v>
      </c>
      <c r="B29" s="12">
        <f>SUM(B26:B28)</f>
        <v>7</v>
      </c>
      <c r="C29" s="12">
        <f t="shared" ref="C29:K29" si="4">SUM(C26:C28)</f>
        <v>480000</v>
      </c>
      <c r="D29" s="12">
        <f t="shared" si="4"/>
        <v>7</v>
      </c>
      <c r="E29" s="12">
        <f t="shared" si="4"/>
        <v>440000</v>
      </c>
      <c r="F29" s="12">
        <f t="shared" si="4"/>
        <v>7</v>
      </c>
      <c r="G29" s="12">
        <f t="shared" si="4"/>
        <v>260000</v>
      </c>
      <c r="H29" s="12">
        <f t="shared" si="4"/>
        <v>7</v>
      </c>
      <c r="I29" s="12">
        <f t="shared" si="4"/>
        <v>250000</v>
      </c>
      <c r="J29" s="12">
        <f t="shared" si="4"/>
        <v>7</v>
      </c>
      <c r="K29" s="12">
        <f t="shared" si="4"/>
        <v>250000</v>
      </c>
    </row>
    <row r="30" spans="1:11" s="1" customFormat="1">
      <c r="A30" s="2" t="s">
        <v>31</v>
      </c>
      <c r="B30" s="12"/>
      <c r="C30" s="12"/>
      <c r="D30" s="15"/>
      <c r="E30" s="15"/>
      <c r="F30" s="15"/>
      <c r="G30" s="12"/>
      <c r="H30" s="12"/>
      <c r="I30" s="12"/>
      <c r="J30" s="12"/>
      <c r="K30" s="12"/>
    </row>
    <row r="31" spans="1:11">
      <c r="A31" s="7" t="s">
        <v>32</v>
      </c>
      <c r="B31" s="12">
        <v>1</v>
      </c>
      <c r="C31" s="12">
        <v>50000</v>
      </c>
      <c r="D31" s="12">
        <v>1</v>
      </c>
      <c r="E31" s="12">
        <v>50000</v>
      </c>
      <c r="F31" s="9">
        <v>1</v>
      </c>
      <c r="G31" s="13">
        <v>25000</v>
      </c>
      <c r="H31" s="9">
        <v>1</v>
      </c>
      <c r="I31" s="13">
        <v>25000</v>
      </c>
      <c r="J31" s="9">
        <v>1</v>
      </c>
      <c r="K31" s="13">
        <v>25000</v>
      </c>
    </row>
    <row r="32" spans="1:11">
      <c r="A32" s="7" t="s">
        <v>18</v>
      </c>
      <c r="B32" s="12">
        <v>2</v>
      </c>
      <c r="C32" s="19">
        <v>1610000</v>
      </c>
      <c r="D32" s="22">
        <v>1</v>
      </c>
      <c r="E32" s="22">
        <v>1610000</v>
      </c>
      <c r="F32" s="22">
        <v>1</v>
      </c>
      <c r="G32" s="20">
        <v>1715000</v>
      </c>
      <c r="H32" s="22">
        <v>1</v>
      </c>
      <c r="I32" s="20">
        <v>1715000</v>
      </c>
      <c r="J32" s="9">
        <v>1</v>
      </c>
      <c r="K32" s="13">
        <v>1715000</v>
      </c>
    </row>
    <row r="33" spans="1:11" s="1" customFormat="1">
      <c r="A33" s="10" t="s">
        <v>14</v>
      </c>
      <c r="B33" s="12">
        <f>SUM(B31:B32)</f>
        <v>3</v>
      </c>
      <c r="C33" s="19">
        <f t="shared" ref="C33:K33" si="5">SUM(C31:C32)</f>
        <v>1660000</v>
      </c>
      <c r="D33" s="19">
        <f t="shared" si="5"/>
        <v>2</v>
      </c>
      <c r="E33" s="19">
        <f t="shared" si="5"/>
        <v>1660000</v>
      </c>
      <c r="F33" s="19">
        <f t="shared" si="5"/>
        <v>2</v>
      </c>
      <c r="G33" s="19">
        <f t="shared" si="5"/>
        <v>1740000</v>
      </c>
      <c r="H33" s="19">
        <f t="shared" si="5"/>
        <v>2</v>
      </c>
      <c r="I33" s="19">
        <f t="shared" si="5"/>
        <v>1740000</v>
      </c>
      <c r="J33" s="12">
        <f t="shared" si="5"/>
        <v>2</v>
      </c>
      <c r="K33" s="12">
        <f t="shared" si="5"/>
        <v>1740000</v>
      </c>
    </row>
    <row r="34" spans="1:11" s="1" customFormat="1">
      <c r="A34" s="2" t="s">
        <v>33</v>
      </c>
      <c r="B34" s="12"/>
      <c r="C34" s="12"/>
      <c r="D34" s="15"/>
      <c r="E34" s="15"/>
      <c r="F34" s="15"/>
      <c r="G34" s="12"/>
      <c r="H34" s="12"/>
      <c r="I34" s="12"/>
      <c r="J34" s="12"/>
      <c r="K34" s="12"/>
    </row>
    <row r="35" spans="1:11">
      <c r="A35" s="7" t="s">
        <v>20</v>
      </c>
      <c r="B35" s="12">
        <v>4</v>
      </c>
      <c r="C35" s="12">
        <v>390000</v>
      </c>
      <c r="D35" s="9">
        <v>4</v>
      </c>
      <c r="E35" s="9">
        <v>283000</v>
      </c>
      <c r="F35" s="9">
        <v>4</v>
      </c>
      <c r="G35" s="13">
        <v>285000</v>
      </c>
      <c r="H35" s="13">
        <v>4</v>
      </c>
      <c r="I35" s="13">
        <v>195000</v>
      </c>
      <c r="J35" s="13">
        <v>4</v>
      </c>
      <c r="K35" s="13">
        <v>195000</v>
      </c>
    </row>
    <row r="36" spans="1:11" s="1" customFormat="1">
      <c r="A36" s="10" t="s">
        <v>14</v>
      </c>
      <c r="B36" s="12">
        <f>SUM(B35)</f>
        <v>4</v>
      </c>
      <c r="C36" s="12">
        <f t="shared" ref="C36:K36" si="6">SUM(C35)</f>
        <v>390000</v>
      </c>
      <c r="D36" s="12">
        <f t="shared" si="6"/>
        <v>4</v>
      </c>
      <c r="E36" s="12">
        <f t="shared" si="6"/>
        <v>283000</v>
      </c>
      <c r="F36" s="12">
        <f t="shared" si="6"/>
        <v>4</v>
      </c>
      <c r="G36" s="12">
        <f t="shared" si="6"/>
        <v>285000</v>
      </c>
      <c r="H36" s="12">
        <f t="shared" si="6"/>
        <v>4</v>
      </c>
      <c r="I36" s="12">
        <f t="shared" si="6"/>
        <v>195000</v>
      </c>
      <c r="J36" s="12">
        <f t="shared" si="6"/>
        <v>4</v>
      </c>
      <c r="K36" s="12">
        <f t="shared" si="6"/>
        <v>195000</v>
      </c>
    </row>
    <row r="37" spans="1:11" s="1" customFormat="1">
      <c r="A37" s="14" t="s">
        <v>15</v>
      </c>
      <c r="B37" s="12">
        <f>SUM(B12+B21+B24+B29+B33+B36)</f>
        <v>31</v>
      </c>
      <c r="C37" s="21">
        <f t="shared" ref="C37:K37" si="7">SUM(C12+C21+C24+C29+C33+C36)</f>
        <v>12367500</v>
      </c>
      <c r="D37" s="12">
        <f t="shared" si="7"/>
        <v>35</v>
      </c>
      <c r="E37" s="19">
        <f t="shared" si="7"/>
        <v>30899900</v>
      </c>
      <c r="F37" s="12">
        <f t="shared" si="7"/>
        <v>38</v>
      </c>
      <c r="G37" s="19">
        <f t="shared" si="7"/>
        <v>28348000</v>
      </c>
      <c r="H37" s="12">
        <f t="shared" si="7"/>
        <v>60</v>
      </c>
      <c r="I37" s="19">
        <f t="shared" si="7"/>
        <v>37058025</v>
      </c>
      <c r="J37" s="12">
        <f t="shared" si="7"/>
        <v>38</v>
      </c>
      <c r="K37" s="12">
        <f t="shared" si="7"/>
        <v>27165925</v>
      </c>
    </row>
  </sheetData>
  <mergeCells count="10">
    <mergeCell ref="D1:F1"/>
    <mergeCell ref="A2:K2"/>
    <mergeCell ref="A3:K3"/>
    <mergeCell ref="A4:K4"/>
    <mergeCell ref="A6:A8"/>
    <mergeCell ref="B6:C6"/>
    <mergeCell ref="D6:E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firstPageNumber="78" orientation="landscape" useFirstPageNumber="1" horizontalDpi="0" verticalDpi="0" r:id="rId1"/>
  <headerFooter>
    <oddFooter>&amp;C&amp;"TH SarabunIT๙,ธรรมดา"&amp;14&amp;P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ผ01 เปลี่ยนแปลง</vt:lpstr>
      <vt:lpstr>'ผ01 เปลี่ยนแปลง'!Print_Titles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2020-08-05T08:16:16Z</cp:lastPrinted>
  <dcterms:created xsi:type="dcterms:W3CDTF">2019-10-21T01:46:30Z</dcterms:created>
  <dcterms:modified xsi:type="dcterms:W3CDTF">2020-08-05T08:16:45Z</dcterms:modified>
</cp:coreProperties>
</file>