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115" windowHeight="7995" activeTab="16"/>
  </bookViews>
  <sheets>
    <sheet name="บัญชีสรุป ผ01" sheetId="1" r:id="rId1"/>
    <sheet name="1.2" sheetId="34" r:id="rId2"/>
    <sheet name="1.1" sheetId="2" r:id="rId3"/>
    <sheet name="2.1" sheetId="3" r:id="rId4"/>
    <sheet name="2.2" sheetId="28" r:id="rId5"/>
    <sheet name="2.3" sheetId="11" r:id="rId6"/>
    <sheet name="2.4" sheetId="12" r:id="rId7"/>
    <sheet name="2.5" sheetId="13" r:id="rId8"/>
    <sheet name="2.6" sheetId="14" r:id="rId9"/>
    <sheet name="2.7" sheetId="15" r:id="rId10"/>
    <sheet name="2.8" sheetId="17" r:id="rId11"/>
    <sheet name="3.1" sheetId="4" r:id="rId12"/>
    <sheet name="3.2" sheetId="24" r:id="rId13"/>
    <sheet name="4.1" sheetId="5" r:id="rId14"/>
    <sheet name="4.2" sheetId="19" r:id="rId15"/>
    <sheet name="4.3" sheetId="37" r:id="rId16"/>
    <sheet name="4.4" sheetId="23" r:id="rId17"/>
    <sheet name="5.1" sheetId="6" r:id="rId18"/>
    <sheet name="5.2" sheetId="32" r:id="rId19"/>
    <sheet name="6.1" sheetId="7" r:id="rId20"/>
    <sheet name="รร.เขากลาย" sheetId="40" r:id="rId21"/>
    <sheet name="ครุภัณฑ์สำนักงาน" sheetId="8" r:id="rId22"/>
    <sheet name="ครุภัณฑ์ยานพาหนะ" sheetId="22" r:id="rId23"/>
    <sheet name="ครุภัณฑ์เกษตร" sheetId="38" r:id="rId24"/>
    <sheet name="ครุภัณฑ์ก่อสร้าง" sheetId="31" r:id="rId25"/>
    <sheet name="ครุภัณฑ์ไฟฟ้าวิทยุ" sheetId="21" r:id="rId26"/>
    <sheet name="ครุภัณฑ์ โฆษณา" sheetId="10" r:id="rId27"/>
    <sheet name="ครุภัณฑ์งานบ้านงานครัว" sheetId="39" r:id="rId28"/>
    <sheet name="ครุภัณฑ์กีฬา" sheetId="30" r:id="rId29"/>
    <sheet name="ครุภัณฑ์ดนตรี" sheetId="29" r:id="rId30"/>
    <sheet name="ครุภัณฑ์คอม" sheetId="9" r:id="rId31"/>
    <sheet name="ครุภัณฑ์อื่น" sheetId="27" r:id="rId32"/>
  </sheets>
  <definedNames>
    <definedName name="_xlnm.Print_Titles" localSheetId="2">'1.1'!$R:$R,'1.1'!$6:$8</definedName>
    <definedName name="_xlnm.Print_Titles" localSheetId="1">'1.2'!$R:$R,'1.2'!$7:$9</definedName>
    <definedName name="_xlnm.Print_Titles" localSheetId="3">'2.1'!$R:$R,'2.1'!$7:$9</definedName>
    <definedName name="_xlnm.Print_Titles" localSheetId="5">'2.3'!$R:$R,'2.3'!$7:$9</definedName>
    <definedName name="_xlnm.Print_Titles" localSheetId="6">'2.4'!$R:$R,'2.4'!$6:$8</definedName>
    <definedName name="_xlnm.Print_Titles" localSheetId="7">'2.5'!$R:$R,'2.5'!$7:$9</definedName>
    <definedName name="_xlnm.Print_Titles" localSheetId="8">'2.6'!$R:$R,'2.6'!$7:$9</definedName>
    <definedName name="_xlnm.Print_Titles" localSheetId="9">'2.7'!$R:$R,'2.7'!$7:$9</definedName>
    <definedName name="_xlnm.Print_Titles" localSheetId="10">'2.8'!$R:$R,'2.8'!$7:$9</definedName>
    <definedName name="_xlnm.Print_Titles" localSheetId="11">'3.1'!$R:$R,'3.1'!$7:$9</definedName>
    <definedName name="_xlnm.Print_Titles" localSheetId="12">'3.2'!$R:$R,'3.2'!$7:$9</definedName>
    <definedName name="_xlnm.Print_Titles" localSheetId="13">'4.1'!$R:$R,'4.1'!$7:$9</definedName>
    <definedName name="_xlnm.Print_Titles" localSheetId="14">'4.2'!$R:$R,'4.2'!$7:$9</definedName>
    <definedName name="_xlnm.Print_Titles" localSheetId="16">'4.4'!$R:$R,'4.4'!$7:$9</definedName>
    <definedName name="_xlnm.Print_Titles" localSheetId="17">'5.1'!$R:$R,'5.1'!$7:$9</definedName>
    <definedName name="_xlnm.Print_Titles" localSheetId="18">'5.2'!$R:$R,'5.2'!$7:$9</definedName>
    <definedName name="_xlnm.Print_Titles" localSheetId="19">'6.1'!$R:$R,'6.1'!$7:$9</definedName>
    <definedName name="_xlnm.Print_Titles" localSheetId="26">'ครุภัณฑ์ โฆษณา'!$R:$R,'ครุภัณฑ์ โฆษณา'!$6:$8</definedName>
    <definedName name="_xlnm.Print_Titles" localSheetId="28">ครุภัณฑ์กีฬา!$R:$R,ครุภัณฑ์กีฬา!$7:$9</definedName>
    <definedName name="_xlnm.Print_Titles" localSheetId="29">ครุภัณฑ์ดนตรี!$R:$R,ครุภัณฑ์ดนตรี!$7:$9</definedName>
    <definedName name="_xlnm.Print_Titles" localSheetId="22">ครุภัณฑ์ยานพาหนะ!$R:$R,ครุภัณฑ์ยานพาหนะ!$7:$9</definedName>
    <definedName name="_xlnm.Print_Titles" localSheetId="0">'บัญชีสรุป ผ01'!$G:$G,'บัญชีสรุป ผ01'!$5:$6</definedName>
    <definedName name="_xlnm.Print_Titles" localSheetId="20">รร.เขากลาย!$R:$R,รร.เขากลาย!$7:$9</definedName>
  </definedNames>
  <calcPr calcId="144525"/>
</workbook>
</file>

<file path=xl/calcChain.xml><?xml version="1.0" encoding="utf-8"?>
<calcChain xmlns="http://schemas.openxmlformats.org/spreadsheetml/2006/main">
  <c r="F41" i="1" l="1"/>
  <c r="F42" i="1"/>
  <c r="F40" i="1"/>
  <c r="F37" i="1"/>
  <c r="F38" i="1"/>
  <c r="F36" i="1"/>
  <c r="F31" i="1"/>
  <c r="F32" i="1"/>
  <c r="F33" i="1"/>
  <c r="F34" i="1"/>
  <c r="F30" i="1"/>
  <c r="F27" i="1"/>
  <c r="F28" i="1"/>
  <c r="F26" i="1"/>
  <c r="F13" i="1"/>
  <c r="F14" i="1"/>
  <c r="F15" i="1"/>
  <c r="F16" i="1"/>
  <c r="F17" i="1"/>
  <c r="F18" i="1"/>
  <c r="F19" i="1"/>
  <c r="F20" i="1"/>
  <c r="F12" i="1"/>
  <c r="F9" i="1"/>
  <c r="F10" i="1"/>
  <c r="F8" i="1"/>
  <c r="D41" i="1"/>
  <c r="D37" i="1"/>
  <c r="D38" i="1"/>
  <c r="D40" i="1"/>
  <c r="D36" i="1"/>
  <c r="D31" i="1"/>
  <c r="D32" i="1"/>
  <c r="D33" i="1"/>
  <c r="D34" i="1"/>
  <c r="D30" i="1"/>
  <c r="D27" i="1"/>
  <c r="D28" i="1"/>
  <c r="D26" i="1"/>
  <c r="D13" i="1"/>
  <c r="D14" i="1"/>
  <c r="D15" i="1"/>
  <c r="D16" i="1"/>
  <c r="D17" i="1"/>
  <c r="D18" i="1"/>
  <c r="D19" i="1"/>
  <c r="D20" i="1"/>
  <c r="D12" i="1"/>
  <c r="D9" i="1"/>
  <c r="D10" i="1"/>
  <c r="D8" i="1"/>
  <c r="C42" i="1"/>
  <c r="D15" i="23"/>
  <c r="E28" i="1" l="1"/>
  <c r="C28" i="1"/>
  <c r="D52" i="27" l="1"/>
  <c r="D44" i="27"/>
  <c r="D13" i="27"/>
  <c r="D111" i="9"/>
  <c r="D76" i="9"/>
  <c r="D52" i="9"/>
  <c r="D41" i="9"/>
  <c r="D35" i="9"/>
  <c r="D18" i="9"/>
  <c r="D88" i="8"/>
  <c r="D61" i="8"/>
  <c r="D42" i="8"/>
  <c r="D20" i="8"/>
  <c r="D16" i="34"/>
  <c r="D11" i="21" l="1"/>
  <c r="D14" i="17" l="1"/>
  <c r="D19" i="40"/>
  <c r="D11" i="39" l="1"/>
  <c r="D20" i="30" l="1"/>
  <c r="D23" i="29"/>
  <c r="D11" i="31"/>
  <c r="D12" i="10"/>
  <c r="D11" i="38" l="1"/>
  <c r="D13" i="8"/>
  <c r="D15" i="7"/>
  <c r="D15" i="32"/>
  <c r="D11" i="6"/>
  <c r="D11" i="37"/>
  <c r="D15" i="19"/>
  <c r="D16" i="5"/>
  <c r="D11" i="24"/>
  <c r="D12" i="4"/>
  <c r="D22" i="15"/>
  <c r="D14" i="14"/>
  <c r="D12" i="13"/>
  <c r="D14" i="12"/>
  <c r="D17" i="11"/>
  <c r="D37" i="2"/>
  <c r="D14" i="3"/>
  <c r="D11" i="28"/>
  <c r="E38" i="1" l="1"/>
  <c r="C38" i="1"/>
  <c r="E20" i="1"/>
  <c r="C20" i="1"/>
  <c r="E10" i="1" l="1"/>
  <c r="C10" i="1"/>
  <c r="E41" i="1" l="1"/>
  <c r="C41" i="1"/>
  <c r="E34" i="1"/>
  <c r="C34" i="1"/>
  <c r="D42" i="1" l="1"/>
  <c r="E42" i="1"/>
</calcChain>
</file>

<file path=xl/sharedStrings.xml><?xml version="1.0" encoding="utf-8"?>
<sst xmlns="http://schemas.openxmlformats.org/spreadsheetml/2006/main" count="2303" uniqueCount="655">
  <si>
    <t>ยุทธศาสตร์/แนวทาง</t>
  </si>
  <si>
    <t>จำนวนโครงการ</t>
  </si>
  <si>
    <t>ที่ดำเนินการ</t>
  </si>
  <si>
    <t>จำนวน</t>
  </si>
  <si>
    <t>งบประมาณ</t>
  </si>
  <si>
    <t>ร้อยละของงบประมาณทั้งหมด</t>
  </si>
  <si>
    <t>หน่วยงานรับผิดชอบหลัก</t>
  </si>
  <si>
    <t>รวม</t>
  </si>
  <si>
    <t>รวมทั้งสิ้น</t>
  </si>
  <si>
    <t>ยุทธศาสตร์ที่ 3 การพัฒนาเศรษฐกิจและแก้ไขปัญหาความยากจน</t>
  </si>
  <si>
    <t>ยุทธศาสตร์ที่ 4 การพัฒนาด้านการบริหารและการจัดการองค์กร</t>
  </si>
  <si>
    <t>ยุทธศาสตร์ที่ 5 ด้านสิ่งแวดล้อมและพัฒนาระบบป้องกันและแก้ไขปัญหาน้ำท่วม</t>
  </si>
  <si>
    <t>ยุทธศาสตร์ที่ 6 ด้านการเงินการคลัง</t>
  </si>
  <si>
    <t>โครงการ</t>
  </si>
  <si>
    <t>รายละเอียดของกิจกรรมที่เกิดขึ้นจากโครงการ</t>
  </si>
  <si>
    <t>(บาท)</t>
  </si>
  <si>
    <t>สถานที่</t>
  </si>
  <si>
    <t>ดำเนินการ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</si>
  <si>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</si>
  <si>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</si>
  <si>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</si>
  <si>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</si>
  <si>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</si>
  <si>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</si>
  <si>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</si>
  <si>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</si>
  <si>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</si>
  <si>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</si>
  <si>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</si>
  <si>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</si>
  <si>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 xml:space="preserve">                            บัญชีโครงการ/กิจกรรม/งบประมาณ                           </t>
  </si>
  <si>
    <t>ยุทธศาสตร์ที่ 1 การพัฒนาโครงสร้างพื้นฐานการจราจรและผังเมืองรวม</t>
  </si>
  <si>
    <t>ยุทธศาสตร์ที่  2 การพัฒนาคนและสังคม</t>
  </si>
  <si>
    <t>ยุทธศาสตร์ที่   3 การพัฒนาเศรษฐกิจและแก้ไขปัญหาความยากจน</t>
  </si>
  <si>
    <t>ยุทธศาสตร์ที่   4 การพัฒนาด้านการบริหารและการจัดการองค์กร</t>
  </si>
  <si>
    <t>ยุทธศาสตร์ที่   5 ด้านสิ่งแวดล้อมและพัฒนาระบบป้องกันและแก้ไขปัญหาน้ำท่วม</t>
  </si>
  <si>
    <t>ยุทธศาสตร์ที่   6 ด้านการเงินการคลัง</t>
  </si>
  <si>
    <t>ที่</t>
  </si>
  <si>
    <t xml:space="preserve">                            บัญชีจำนวนครุภัณฑ์                           </t>
  </si>
  <si>
    <t>รายละเอียดของครุภัณฑ์</t>
  </si>
  <si>
    <t>ครุภัณฑ์</t>
  </si>
  <si>
    <t>แบบ ผด. ๒/1</t>
  </si>
  <si>
    <t>กองช่าง</t>
  </si>
  <si>
    <t xml:space="preserve">2.1  แผนงานบริหารงานทั่วไป </t>
  </si>
  <si>
    <t>3.1  แผนงานสร้างความเข็มแข็งของชุมชน</t>
  </si>
  <si>
    <t>4.1  แผนงานบริหารงานทั่วไป</t>
  </si>
  <si>
    <t>4.2  แผนงานการรักษาความสงบภายใน</t>
  </si>
  <si>
    <t>1.ประเภทครุภัณฑ์สำนักงาน</t>
  </si>
  <si>
    <t>1.1  แผนงานบริหารงานทั่วไป</t>
  </si>
  <si>
    <t>2.ประเภทครุภัณฑ์ยานพาหนะและขนส่ง</t>
  </si>
  <si>
    <t>กองคลัง</t>
  </si>
  <si>
    <t>กองวิชาการและแผนงาน</t>
  </si>
  <si>
    <t>กองสาธารณสุขและสิ่งแวดล้อม</t>
  </si>
  <si>
    <t>เทศบาลตำบลชะมาย   อำเภอทุ่งสง  จังหวัดนครศรีธรรมราช</t>
  </si>
  <si>
    <t>สถานีขนส่งผู้โดยสารอำเภอทุ่งสง</t>
  </si>
  <si>
    <t>3.2 แผนงานการเกษตร</t>
  </si>
  <si>
    <r>
      <t>เทศบาลตำบลชะมาย</t>
    </r>
    <r>
      <rPr>
        <b/>
        <sz val="14"/>
        <color rgb="FFFF0000"/>
        <rFont val="TH SarabunIT๙"/>
        <family val="2"/>
      </rPr>
      <t xml:space="preserve"> </t>
    </r>
    <r>
      <rPr>
        <b/>
        <sz val="14"/>
        <color theme="1"/>
        <rFont val="TH SarabunIT๙"/>
        <family val="2"/>
      </rPr>
      <t xml:space="preserve">  อำเภอทุ่งสง  จังหวัดนครศรีธรรมราช</t>
    </r>
  </si>
  <si>
    <t>2.1  แผนงานบริหารงานทั่วไป</t>
  </si>
  <si>
    <t>3.1  แผนงานสร้างความเข้มแข็งของชุมชน</t>
  </si>
  <si>
    <t>3.2  แผนงานการเกษตร</t>
  </si>
  <si>
    <t>5.1  แผนงานสาธารณสุข</t>
  </si>
  <si>
    <t>6.1  แผนงานบริหารงานทั่วไป</t>
  </si>
  <si>
    <r>
      <t>ยุทธศาสตร์</t>
    </r>
    <r>
      <rPr>
        <b/>
        <sz val="14"/>
        <color rgb="FF000000"/>
        <rFont val="TH SarabunIT๙"/>
        <family val="2"/>
      </rPr>
      <t xml:space="preserve">ที่ 1  </t>
    </r>
    <r>
      <rPr>
        <b/>
        <sz val="14"/>
        <color theme="1"/>
        <rFont val="TH SarabunIT๙"/>
        <family val="2"/>
      </rPr>
      <t>การพัฒนาโครงสร้างพื้นฐานการจราจรและผังเมืองรวม</t>
    </r>
  </si>
  <si>
    <r>
      <t>ยุทธศาสตร์</t>
    </r>
    <r>
      <rPr>
        <b/>
        <sz val="14"/>
        <color rgb="FF000000"/>
        <rFont val="TH SarabunIT๙"/>
        <family val="2"/>
      </rPr>
      <t xml:space="preserve">ที่ 2 </t>
    </r>
    <r>
      <rPr>
        <b/>
        <sz val="14"/>
        <color theme="1"/>
        <rFont val="TH SarabunIT๙"/>
        <family val="2"/>
      </rPr>
      <t>การพัฒนาคนและสังคม</t>
    </r>
  </si>
  <si>
    <t xml:space="preserve">    คิดเป็นร้อยละของโครงการทั้งหมด</t>
  </si>
  <si>
    <t>แบบ ผด. ๒</t>
  </si>
  <si>
    <t>แบบ ผด 01</t>
  </si>
  <si>
    <t>โครงการจัดการการเลือกตั้ง</t>
  </si>
  <si>
    <t>โครงการประมวลจริยธรรมข้าราชการและลูกจ้างขององค์กรปกครองส่วนท้องถิ่น</t>
  </si>
  <si>
    <t>โครงการฝึกอบรมและทัศนศึกษาดูงาน</t>
  </si>
  <si>
    <t>โครงการฝึกอบรมและสัมมนาบุคลากร</t>
  </si>
  <si>
    <t>โครงการวันเทศบาล 24 เมษายน</t>
  </si>
  <si>
    <t>โครงการอบรมกฎหมายเบื้องต้น</t>
  </si>
  <si>
    <t>โครงการประชุมเชิงปฏิบัติการเวทีประชาคมเทศบาลตำบลชะมาย</t>
  </si>
  <si>
    <t>โครงการประชาสัมพันธ์การสร้างแรงจูงใจในการชำระภาษีและให้ความรู้ด้านภาษี</t>
  </si>
  <si>
    <t>โครงการเสริมสร้างสมรรถนะบุคลากรด้านการเงินการคลัง</t>
  </si>
  <si>
    <t>เครื่องคอมพิวเตอร์</t>
  </si>
  <si>
    <t>แผนการดำเนินงาน  ประจำปีงบประมาณ  พ.ศ. ๒๕๖2</t>
  </si>
  <si>
    <t>2.3  แผนงานการศึกษา</t>
  </si>
  <si>
    <t>2.4 แผนงานสาธารณสุข</t>
  </si>
  <si>
    <t>2.5 แผนงานสังคมสงเคราะห์</t>
  </si>
  <si>
    <t>2.6 แผนงานสร้างความเข็มแข็งของชุมชน</t>
  </si>
  <si>
    <t>2.7 แผนงานการศาสนาวัฒนธรรมและนันทนาการ</t>
  </si>
  <si>
    <t>2.8 แผนงานงบกลาง</t>
  </si>
  <si>
    <t>2.2  แผนงานการรักษาความสงบภายใน</t>
  </si>
  <si>
    <t>โครงการฝึกซ้อมแผนป้องกันและบรรเทาสาธารณภัย</t>
  </si>
  <si>
    <t>โครงการฝึกทบทวน อปพร.</t>
  </si>
  <si>
    <t>โครงการปฐมนิเทศศูนย์พัฒนาเด็กเล็กเทศบาลตำบลชะมาย</t>
  </si>
  <si>
    <t>เครื่องช่วยสอนลำโพงขยายเสียงแบบพกพา</t>
  </si>
  <si>
    <t>จอขาตั้ง</t>
  </si>
  <si>
    <t>โครงการรณรงค์ป้องกันและควบคุมโรคพิษสุนัขบ้า</t>
  </si>
  <si>
    <t>โครงการส่งเสริมสิ่งแวดล้อมชุมชน</t>
  </si>
  <si>
    <t>โครงการให้บริการทางสังคมด้านการแพทย์ฉุกเฉิน</t>
  </si>
  <si>
    <t>โครงการส่งเสริมสนับสนุนการดำเนินงาน 
"รีสอร์ทผู้สูงอายุ" (โรงเรียนผู้สูงอายุ)</t>
  </si>
  <si>
    <t>โครงการแก้ไขปัญหายาเสพติดในระบบสมัครใจและการฝึกอาชีพ</t>
  </si>
  <si>
    <t>โครงการเทศบาลพบประชาชนเพื่อบริการและพัฒนา</t>
  </si>
  <si>
    <t>โครงการส่งเสริมและสนับสนุนการจัดทำแผนชุมชนเพื่อขับเคลื่อนแผนชุมชนสู่การพัฒนาท้องถิ่นและจังหวัดแบบบูรณาการ</t>
  </si>
  <si>
    <t>โครงการส่งเสริมอาชีพตามแนวทางเศรษฐกิจพอเพียง</t>
  </si>
  <si>
    <t>โครงการแข่งขันกีฬานักเรียนเยาวชนและประชาชน</t>
  </si>
  <si>
    <t>เครื่องบริหารข้อเข่า (แบบจักรยานล้อเหล็ก)</t>
  </si>
  <si>
    <t>เครื่องบริหารแขน ลดหน้าท้องและนวดหลัง</t>
  </si>
  <si>
    <t>ลู่วิ่งเอนกประสงค์ (แบบไฟฟ้า)</t>
  </si>
  <si>
    <t>โครงการจัดงานทำบุญตักบาตรประเพณีวันขึ้นปีใหม่</t>
  </si>
  <si>
    <t>โครงการจัดงานประเพณีสงกรานต์</t>
  </si>
  <si>
    <t>โครงการจัดงานลอยกระทง</t>
  </si>
  <si>
    <t>โครงการจัดงานวันเด็กแห่งชาติ</t>
  </si>
  <si>
    <t>โครงการจัดงานประเพณีเดือนสิบ</t>
  </si>
  <si>
    <t>โครงการจัดงานรัฐพิธี</t>
  </si>
  <si>
    <t>โครงการจัดงานประเพณีชักพระ</t>
  </si>
  <si>
    <t>โครงการพัฒนาศูนย์การเรียนรู้เศรษฐกิจพอเพียงและเกษตรทฤษฏีใหม่</t>
  </si>
  <si>
    <t>บาท</t>
  </si>
  <si>
    <t>สำนักปลัดเทศบาล</t>
  </si>
  <si>
    <t>งานการศึกษา   สำนักปลัดเทศบาล</t>
  </si>
  <si>
    <t>ค่าอาหารเสริม(นม)</t>
  </si>
  <si>
    <t>รวม           12                   โครงการ</t>
  </si>
  <si>
    <t>5.2  แผนงานเคหะและชุมชน</t>
  </si>
  <si>
    <t>ปีงบประมาณ พ.ศ. ๒๕๖2</t>
  </si>
  <si>
    <t>พ.ศ.๒๕๖1</t>
  </si>
  <si>
    <t>พ.ศ. ๒๕๖2</t>
  </si>
  <si>
    <t>งานนิติการ กองวิชาการและแผนงาน</t>
  </si>
  <si>
    <t>รวม         1              โครงการ</t>
  </si>
  <si>
    <t>งานประชาสัมพันธ์ กองวิชาการและแผนงาน</t>
  </si>
  <si>
    <t>รวม         1         โครงการ</t>
  </si>
  <si>
    <t>รวม             1             โครงการ</t>
  </si>
  <si>
    <t>6.ประเภทครุภัณฑ์โฆษณาและเผยแพร่</t>
  </si>
  <si>
    <t>รวม              1                   โครงการ</t>
  </si>
  <si>
    <t>งานป้องกันฯ สำนักปลัดเทศบาล</t>
  </si>
  <si>
    <t>2.2 แผนงานการรักษาความสงบภายใน</t>
  </si>
  <si>
    <t>2.4  แผนงานสาธารณสุข</t>
  </si>
  <si>
    <t>2.6 แผนงานสร้างความเข้มแข็งของชุมชน</t>
  </si>
  <si>
    <t>5.2 แผนงานเคหะและชุมชน</t>
  </si>
  <si>
    <t xml:space="preserve">                         บัญชีสรุปจำนวนโครงการและงบประมาณ</t>
  </si>
  <si>
    <t xml:space="preserve">                       เทศบาลตำบลเทศบาลตำบลชะมาย</t>
  </si>
  <si>
    <t>กองสาธารณสุขฯ</t>
  </si>
  <si>
    <t>งานพัฒนาชุมชน,  งานป้องกันฯ      สำนักปลัดเทศบาล</t>
  </si>
  <si>
    <t>งานธุรการ สำนักปลัดเทศบาล</t>
  </si>
  <si>
    <t>งานการศึกษา สำนักปลัดเทศบาล</t>
  </si>
  <si>
    <t>งานพัฒนาชุมชน สำนักปลัดเทศบาล</t>
  </si>
  <si>
    <t>สำนักปลัดเทศบาล,กองวิชาการฯ</t>
  </si>
  <si>
    <t>.</t>
  </si>
  <si>
    <t>แผนการดำเนินงาน  ประจำปีงบประมาณ  พ.ศ. ๒๕๖3</t>
  </si>
  <si>
    <t>ปีงบประมาณ พ.ศ. ๒๕๖3</t>
  </si>
  <si>
    <t>พ.ศ.๒๕๖2</t>
  </si>
  <si>
    <t>พ.ศ. ๒๕๖3</t>
  </si>
  <si>
    <t>โครงการอบรมเครือข่ายนักประชาสัมพันธ์ประจำชุมชน/หมู่บ้าน ตำบลชะมาย</t>
  </si>
  <si>
    <t>โครงการจัดงานวันสำคัญของชาติ หรืองานรัฐพิธี</t>
  </si>
  <si>
    <t>โครงการจ้างเหมาบริการเพื่อปฏิบัติงานในการจัดเก็บรายได้</t>
  </si>
  <si>
    <t>โครงการจัดทำและปรับปรุงแผนที่ภาษีและทะเบียนทรัพย์สิน</t>
  </si>
  <si>
    <t>โครงการเพิ่มประสิทธิภาพทางด้านพัสดุ</t>
  </si>
  <si>
    <t>โครงการจ้างเหมาบริการพนักงานดับเพลิง</t>
  </si>
  <si>
    <t>โครงการจ้างเหมาบริการพนักงานวิทยุ</t>
  </si>
  <si>
    <t>โครงการบริหารจัดการศูนย์ปฏิบัติการร่วมในการช่วยเหลือประชาชนขององค์กรปกครองส่วนท้องถิ่น</t>
  </si>
  <si>
    <t>โครงการป้องกันและลดอุบัติเหตุทางถนน</t>
  </si>
  <si>
    <t>โครงการจ้างเหมาบริการบุคคลธรรมดาปฏิบัติงานด้านการศึกษา</t>
  </si>
  <si>
    <t>โครงการป้องกันเด็กจมน้ำ</t>
  </si>
  <si>
    <t>โครงการศึกษาแหล่งเรียนรู้</t>
  </si>
  <si>
    <t>โครงการสนับสนุนค่าใช้จ่ายการบริหารสถานศึกษา</t>
  </si>
  <si>
    <t>โครงการอาหารกลางวัน</t>
  </si>
  <si>
    <t>โครงการจ้างเหมาบุคคลธรรมดาปฏิบัติงานฉีดพ่นสารเคมี</t>
  </si>
  <si>
    <t>โครงการพระราชดำริด้านสาธารณสุข</t>
  </si>
  <si>
    <t>โครงการสำรวจข้อมูลและขึ้นทะเบียนสุนัขและแมว</t>
  </si>
  <si>
    <t>โครงการส่งเสริมพัฒนาคุณภาพชีวิตเด็กและเยาวชนโดยใช้ชุมชนเป็นฐานการเรียนรู้</t>
  </si>
  <si>
    <t>โครงการขยายเขตประปาสายบ้านนางคลิ้ง ศรีอรัญ หมู่ที่ 1</t>
  </si>
  <si>
    <t>โครงการขยายเขตประปาสายบ้านนางนอง  พรหมเทศ หมู่ที่ 1</t>
  </si>
  <si>
    <t>โครงการขยายเขตประปาสายประดู่ หมู่ที่ 1</t>
  </si>
  <si>
    <t>โครงการขยายเขตประปาสายหมู่บ้านจัดสรร-บ้านในอ่าว หมู่ที่ 4</t>
  </si>
  <si>
    <t>โครงการขยายเขตไฟฟ้าสายต้นแค-วังหีบ 2-วังหีบ ซอย 7 หมู่ที่ 5</t>
  </si>
  <si>
    <t>โครงการขยายเขตไฟฟ้าสายหนองอาม ซอย 2 หมู่ที่ 2</t>
  </si>
  <si>
    <t>โครงการจ้างเหมาบริการกำจัดมูลฝอยติดเชื้อ</t>
  </si>
  <si>
    <t>โครงการจ้างเหมาบริการบุคคลธรรมดาปฎิบัติงานรักษาความสะอาด</t>
  </si>
  <si>
    <t>โครงการจ้างเหมาบุคคลธรรมดาปฎิบัติงานกำจัดสิ่งปฎิกูล</t>
  </si>
  <si>
    <t>โครงการเพิ่มประสิทธิภาพการรักษาความสะอาด (จ้างเหมาบริการเอกชนในการฝังกลบขยะ)</t>
  </si>
  <si>
    <t>โครงการรณรงค์สร้างจิตสำนึกคัดแยกขยะและของเสียจากต้นทาง</t>
  </si>
  <si>
    <t>โครงการต้นกล้ายาเสพติด</t>
  </si>
  <si>
    <t>โครงการพัฒนาศักยภาพสู่ความเป็นเลิศด้านดนตรี</t>
  </si>
  <si>
    <t>4.4  แผนงานการพาณิชย์</t>
  </si>
  <si>
    <t>4.3  แผนงานสร้างความเข้มแข็งของชุมชน</t>
  </si>
  <si>
    <t>โครงการสืบสานภูมิปัญญาพืชสมุนไพรพื้นบ้านดูแลสุขภาพของคนในชุมชนอย่างยั่งยืน</t>
  </si>
  <si>
    <t>โครงการจัดงานวันสำคัญทางศาสนา </t>
  </si>
  <si>
    <t>โครงการจัดงานประเพณีชักพระอำเภอทุ่งสง ประจำปี 2563</t>
  </si>
  <si>
    <t>โครงการงานประเพณีทิ้งกระจาด (วันสารทจีน) ประจำปี 2563</t>
  </si>
  <si>
    <t>โครงการงานประเพณีวันเข้าพรรษา ประจำปี 2563</t>
  </si>
  <si>
    <t>โครงการก่อสร้างถนนคอนกรีตสายทิวทอง ซอย 1 หมู่ที่ 7</t>
  </si>
  <si>
    <t>โครงการก่อสร้างถนนคอนกรีตสายนาคำทวด ซอย 12 หมู่ที่ 6</t>
  </si>
  <si>
    <t>โครงการก่อสร้างถนนคอนกรีตสายนานอก หมู่ที่ 2</t>
  </si>
  <si>
    <t>โครงการก่อสร้างถนนคอนกรีตสายนายอำเภอ ซอย 1 หมู่ที่ 8</t>
  </si>
  <si>
    <t>โครงการก่อสร้างถนนคอนกรีตสายนายอำเภอ ซอย 2 หมู่ที่ 8</t>
  </si>
  <si>
    <t>โครงการก่อสร้างถนนคอนกรีตสายบ้านนางละเมียด หมู่ที่ 1</t>
  </si>
  <si>
    <t>โครงการก่อสร้างถนนคอนกรีตสายหนองแสง ซอย 1 หมู่ที่ 1</t>
  </si>
  <si>
    <t>โครงการก่อสร้างถนนคอนกรีตสายหนองแสง ซอย 3 หมู่ที่ 1</t>
  </si>
  <si>
    <t>โครงการก่อสร้างท่อลอดเหลี่ยม คสล. ชนิด 2 ช่อง ถนนสาย ป.ศิลาชัย (บริเวณสำนักสงฆ์) หมู่ที่ 4</t>
  </si>
  <si>
    <t>โครงการก่อสร้างระบบระบายน้ำสาย ป.ศิลาชัย หมู่ที่ 4</t>
  </si>
  <si>
    <t>โครงการก่อสร้างระบบระบายน้ำสายคอกวัว หมู่ที่ 7</t>
  </si>
  <si>
    <t>โครงการก่อสร้างระบบระบายน้ำสายนานอก หมู่ที่ 2</t>
  </si>
  <si>
    <t>โครงการก่อสร้างระบบระบายน้ำสายหน้าโรงเรียนพานิชย์ หมู่ที่ 7</t>
  </si>
  <si>
    <t>โครงการก่อสร้างระบบระบายน้ำสายหมู่บ้านเมืองทอง หมู่ที่ 2</t>
  </si>
  <si>
    <t>โครงการก่อสร้างไหล่ทางถนนคอนกรีตสายทุ่งสง-ทุ่งใหญ่ หมู่ที่ 1</t>
  </si>
  <si>
    <t>โครงการบุกเบิกถนนสายนาแฝด ซอย 2 หมู่ที่ 2</t>
  </si>
  <si>
    <t>โครงการบุกเบิกถนนสายบ้านนางประจวบ  สายเหมืองเก่า หมู่ที่ 4</t>
  </si>
  <si>
    <t>โครงการปรับปรุงถนนลาดยางแบบ Asphaltic Concrete สายเขากลาย-ห้วยขัน หมู่ที่ 3,4</t>
  </si>
  <si>
    <t>โครงการปรับปรุงถนนลาดยางแบบ Asphaltic Concrete สายต้นแค-วังหีบ 2 หมู่ที่ 5</t>
  </si>
  <si>
    <t>โครงการปรับปรุงถนนลาดยางแบบ Asphaltic Concrete สายนายอำเภอ ซอย 3 หมู่ที่ 8</t>
  </si>
  <si>
    <t>โครงการปรับปรุงถนนลาดยางแบบ Asphaltic Concrete สายนายอำเภอ หมู่ที่ 1</t>
  </si>
  <si>
    <t>โครงการปรับปรุงถนนลาดยางแบบ Asphaltic Concrete สายวังหีบ ซอย 3 หมู่ที่ 5</t>
  </si>
  <si>
    <t>โครงการปรับปรุงถนนลาดยางแบบ Asphaltic Concrete สายหมู่บ้านทวีสุข ซอย 2 หมู่ที่ 2</t>
  </si>
  <si>
    <t>โครงการปรับปรุงถนนลาดยางแบบ Asphaltic Concrete สายหมู่บ้านสาโรจน์ ซอย 1 หมู่ที่ 8</t>
  </si>
  <si>
    <t>โครงการปรับปรุงถนนลาดยางแบบ Asphaltic Concrete สายหมู่บ้านสาโรจน์ ซอย 2 หมู่ที่ 8</t>
  </si>
  <si>
    <t>โครงการปรับปรุงถนนลาดยางแบบ Asphaltic Concrete สายหมู่บ้านสาโรจน์ ซอย 3 หมู่ที่ 8</t>
  </si>
  <si>
    <t>โครงการปรับปรุงถนนลาดยางแบบ Asphaltic Concrete สายอัจฉิมา หมู่ที่ 7</t>
  </si>
  <si>
    <t>โครงการปรับปรุงถนนลาดยางแบบ Asphaltic Concrete สายเอเชีย-คลองนา หมู่ที่ 3</t>
  </si>
  <si>
    <t>1.1 แผนงานเคหะและชุมชน</t>
  </si>
  <si>
    <t>เบี้ยยังชีพผู้สูงอายุ</t>
  </si>
  <si>
    <t>เบี้ยยังชีพคนพิการ</t>
  </si>
  <si>
    <t>เบี้ยยังชีพผู้ป่วยเอดส์</t>
  </si>
  <si>
    <t>รวม              6                  โครงการ</t>
  </si>
  <si>
    <t>รวม              28                  โครงการ</t>
  </si>
  <si>
    <t>รวม              4                   โครงการ</t>
  </si>
  <si>
    <t>รวม              7                   โครงการ</t>
  </si>
  <si>
    <t>รวม              5                   โครงการ</t>
  </si>
  <si>
    <t>พ.ศ.๒๕62</t>
  </si>
  <si>
    <t>รวม              2                  โครงการ</t>
  </si>
  <si>
    <t>โครงการงานประเพณีมาฆบูชาแห่ผ้าขึ้นธาตุประจำปีงบประมาณ 2563</t>
  </si>
  <si>
    <t>รวม              2                 โครงการ</t>
  </si>
  <si>
    <t>รวม              6                 โครงการ</t>
  </si>
  <si>
    <t>งานการเจ้าหน้าที่ สำนักปลัดเทศบาล</t>
  </si>
  <si>
    <t>งานวิเคราะห์นโยบายและแผน กองวิชาการและแผนงาน</t>
  </si>
  <si>
    <t>รวม              5                 โครงการ</t>
  </si>
  <si>
    <t>งานป้องกันและบรรเทาสาธารณภัย สำนักปลัดเทศบาล</t>
  </si>
  <si>
    <t>โครงการเปิดสถานธนานุบาลเทศบาลตำบลชะมาย  </t>
  </si>
  <si>
    <t>รวม             5                 โครงการ</t>
  </si>
  <si>
    <t>เครื่องโทรศัพท์พื้นฐาน</t>
  </si>
  <si>
    <t>เครื่องโทรสาร แบบใช้กระดาษธรรมดา</t>
  </si>
  <si>
    <t>ถังเก็บน้ำ</t>
  </si>
  <si>
    <t>รวม            3       โครงการ</t>
  </si>
  <si>
    <t>เครื่องสูบน้ำ</t>
  </si>
  <si>
    <t>10.1  แผนงานบริหารงานทั่วไป</t>
  </si>
  <si>
    <t>เครื่องพิมพ์ Multifunction แบบฉีดหมึกพร้อมติดตั้งถังหมึกพิมพ์ (Ink Tank Printer)</t>
  </si>
  <si>
    <t>เครื่องสำรองไฟฟ้า ขนาด 1 kVA</t>
  </si>
  <si>
    <t>เครื่องคอมพิวเตอร์ สำหรับงานประมวลผล แบบที่ 1</t>
  </si>
  <si>
    <t>งานธุรการ  สำนักปลัดเทศบาล</t>
  </si>
  <si>
    <t>ถังน้ำแบบพลาสติก</t>
  </si>
  <si>
    <t>กระจกโค้งแบบสแตนเลสเงา</t>
  </si>
  <si>
    <t>ป้ายตั้งด่านตรวจแบบสามเหลี่ยม</t>
  </si>
  <si>
    <t>ไฟกระพริบโซล่าเซลล์</t>
  </si>
  <si>
    <t>เครื่องเล่น DVD</t>
  </si>
  <si>
    <t>งานการศึกษาสำนักปลัดเทศบาล</t>
  </si>
  <si>
    <t>6.1  แผนงานการศึกษา</t>
  </si>
  <si>
    <t>โทรทัศนฺ แอล อี ดี (LED TV)</t>
  </si>
  <si>
    <t>เครื่องพิมพ์เลเซอร์หรือLED ขาวดำชนิด Network แบบที่1</t>
  </si>
  <si>
    <t>กระดานลื่นกระต่ายน้อยพาชู๊ต</t>
  </si>
  <si>
    <t>กระดานลื่นช้างน้อยพาชู๊ต</t>
  </si>
  <si>
    <t>กระดานลื่นชิงช้าพาชู๊ต</t>
  </si>
  <si>
    <t>กระบะทรายขอนไม้</t>
  </si>
  <si>
    <t>ชิงช้าเพื่อนเกลอ</t>
  </si>
  <si>
    <t>โดนัททรงตัวมหัศจรรย์</t>
  </si>
  <si>
    <t>แป้นบาสมีล้อเลื่อน</t>
  </si>
  <si>
    <t>ไม้กระดกจระเข้สามเกลอ</t>
  </si>
  <si>
    <t>โยกเยกช้างน้อย</t>
  </si>
  <si>
    <t>โยกเยกปูจ๋า</t>
  </si>
  <si>
    <t>โยกเยกผีเสื้อ</t>
  </si>
  <si>
    <t>โยกเยกยีราฟ</t>
  </si>
  <si>
    <t>โยกเยกลูกม้า</t>
  </si>
  <si>
    <t>โยกแยกกุ๊กไก่</t>
  </si>
  <si>
    <t>อุโมงค์หนอนหลากสี</t>
  </si>
  <si>
    <t>10.2  แผนงานการศึกษา</t>
  </si>
  <si>
    <t>1.2  แผนงานการรักษาความสงบภายใน</t>
  </si>
  <si>
    <t>1.3  แผนงานการสาธารณสุข</t>
  </si>
  <si>
    <t>เก้าอี้ทำงาน</t>
  </si>
  <si>
    <t>ตู้เหล็ก แบบ 2 บาน</t>
  </si>
  <si>
    <t>รถตักหน้าขุดหลัง</t>
  </si>
  <si>
    <t>2.1 แผนงานเคหะและชุมชน</t>
  </si>
  <si>
    <t>รถบรรทุกขยะ</t>
  </si>
  <si>
    <t>1.4  แผนงานสร้างความเข้มแข็งของชุมชน</t>
  </si>
  <si>
    <t>เครื่องปรับอากาศ</t>
  </si>
  <si>
    <t>กลองชุด</t>
  </si>
  <si>
    <t>กีตาร์ไฟฟ้า</t>
  </si>
  <si>
    <t>ขาตั้งคีย์บอร์ด</t>
  </si>
  <si>
    <t>คีย์บอร์ด</t>
  </si>
  <si>
    <t>ชุดเครื่องเสียงพกพาแบบเคลื่อนย้าย</t>
  </si>
  <si>
    <t>ตู้กีตาร์ไฟฟ้า 100 วัตต์</t>
  </si>
  <si>
    <t>ตู้กีตาร์ไฟฟ้า 50 วัตต์</t>
  </si>
  <si>
    <t>ตู้เบส</t>
  </si>
  <si>
    <t>เบส</t>
  </si>
  <si>
    <t>อะแดปเตอร์</t>
  </si>
  <si>
    <t>เอฟเฟค</t>
  </si>
  <si>
    <t>ตู้คีย์บอร์ด</t>
  </si>
  <si>
    <t>รวม     13       โครงการ</t>
  </si>
  <si>
    <t>เครื่องสำรองไฟฟ้า</t>
  </si>
  <si>
    <t>อุปกรณ์อ่านบัตรแบบอเนกประสงค์  (Smart Card Reader)</t>
  </si>
  <si>
    <t>อุปกรณ์บริหารข้อเข่า-ขา (แบบจักรยานล้อเหล็กนั่งพิง)</t>
  </si>
  <si>
    <t>อุปกรณ์บริหารข้อสะโพก (แบบแกว่งตัว)</t>
  </si>
  <si>
    <t>อุปกรณ์บริหารข้อสะโพก (แบบบิดเอวคู่)</t>
  </si>
  <si>
    <t>อุปกรณ์บริหารข้อสะโพก (แบบบิดเอวเดี่ยว)</t>
  </si>
  <si>
    <t>อุปกรณ์บริหารเข่า-ขา (แบบจักรยานล้อเหล็กนั่งตรง)</t>
  </si>
  <si>
    <t>อุปกรณ์บริหารแขน ลดหน้าท้องและนวดหลัง (แบบดึงยกตุ้มน้ำหนัก)</t>
  </si>
  <si>
    <t>อุปกรณ์ยืดตัวบริหารแขน (แบบบาร์เดี่ยว-บาร์คู่)</t>
  </si>
  <si>
    <t>รวม              10              โครงการ</t>
  </si>
  <si>
    <t>1.5  แผนงานการพาณิชย์</t>
  </si>
  <si>
    <t>เก้าอี้คอมพิวเตอร์</t>
  </si>
  <si>
    <t>เครื่องโทรสารแบบใช้กระดาษธรรมดา</t>
  </si>
  <si>
    <t>เครื่องอ่านบาร์โค้ดชนิดมือถือ</t>
  </si>
  <si>
    <t>เครื่องอ่านลายนิ้วมือแบบความเร็วสูง</t>
  </si>
  <si>
    <t>ตู้เก็บเอกสาร 15 ลิ้นชัก (ตู้เหล็ก)</t>
  </si>
  <si>
    <t>ตู้ติดประกาศ</t>
  </si>
  <si>
    <t>โต๊ะคอมพิวเตอร์</t>
  </si>
  <si>
    <t>เครื่องน้ำเย็น 1 หัวก๊อก ชนิดใช้ถังคว่ำน้ำ</t>
  </si>
  <si>
    <t>ระบบสัญญาณเตือนภัยกันขโมยแบบไร้สาย พร้อมติดตั้ง</t>
  </si>
  <si>
    <t>ค่าเดินสายระบบไฟฟ้าพร้อมสายดิน</t>
  </si>
  <si>
    <t>ค่าเดินสายระบบสายสัญญาณเครือข่าย</t>
  </si>
  <si>
    <t>เครื่องคอมพิวเตอร์ สำหรับงานประมวลผล แบบที่ 2  (จอแสดงภาพขนาดไม่น้อยกว่า 19 นิ้ว)</t>
  </si>
  <si>
    <t>เครื่องพิมพ์ชนิด Dot Matrix Printer แบบแคร่สั้น</t>
  </si>
  <si>
    <t>เครื่องพิมพ์เลเซอร์หรือ LED ขาวดำชนิด Network แบบที่ 2 (38 หน้า/นาที)</t>
  </si>
  <si>
    <t>เครื่องสำรองไฟฟ้าขนาด 800 VA</t>
  </si>
  <si>
    <t>ชุดโปรแกรมจัดการสำนักงาน ที่มีลิขสิทธิ์ถูกต้องตามกฎหมาย</t>
  </si>
  <si>
    <t>ชุดโปรแกรมป้องกันไวรัส</t>
  </si>
  <si>
    <t>ชุดโปรแกรมระบบปฏิบัติการสำหรับเครื่องคอมพิวเตอร์แม่ข่าย (Server) สำหรับรองรับหน่วย ประมวลผลกลาง (CPU) ไม่น้อยกว่า 16 แกนหลัก (16 core) ที่มีลิขสิทธิ์ถูกต้องตามกฎหมาย</t>
  </si>
  <si>
    <t>ชุดโปรแกรมระบบปฏิบัติการสำหรับเครื่องคอมพิวเตอร์และเครื่องคอมพิวเตอร์โน้ตบุ๊ก แบบสิทธิการใช้ งานประเภทติดตั้งมาจากโรงงาน (OEM) ที่มีลิขสิทธิ์ถูกต้องตามกฎหมาย</t>
  </si>
  <si>
    <t>โปรแกรมคอมพิวเตอร์ระบบงานสถานธนานุบาล</t>
  </si>
  <si>
    <t>หน่วยความจำสำรองภายนอกแบบ USB 3.0 ความจุ 1 TB</t>
  </si>
  <si>
    <t>อุปกรณ์กระจายสัญญาณ (L2 Switch) ขนาด 16 ช่อง</t>
  </si>
  <si>
    <t>อุปกรณ์เชื่อมต่อเครื่องพิมพ์ 1 PORT</t>
  </si>
  <si>
    <t>อุปกรณ์อ่านบัตรแบบอเนกประสงค์ (Smart Card Reader)</t>
  </si>
  <si>
    <t>เครื่องชั่งน้ำหนักทองคำ และเพชร ผลิตภัณฑ์ AND รุ่น FX -3000i</t>
  </si>
  <si>
    <t>3.ประเภทครุภัณฑ์การเกษตร</t>
  </si>
  <si>
    <t>3.1  แผนงานบริหารงานทั่วไป</t>
  </si>
  <si>
    <t>4.ประเภทครุภัณฑ์ก่อสร้าง</t>
  </si>
  <si>
    <t>4.1  แผนงานเคหะและชุมชน</t>
  </si>
  <si>
    <t>5.ประเภทครุภัณฑ์ไฟฟ้าและวิทยุ</t>
  </si>
  <si>
    <t>5.1  แผนงานการศึกษา</t>
  </si>
  <si>
    <t>5.2  แผนงานการพาณิชย์</t>
  </si>
  <si>
    <t>7.ประเภทครุภัณฑ์งานบ้านงานครัว</t>
  </si>
  <si>
    <t>7.1  แผนงานการพาณิชย์</t>
  </si>
  <si>
    <t>8.ประเภทครุภัณฑ์กีฬา</t>
  </si>
  <si>
    <t>8.1  แผนงานการศาสนาวัฒนธรรมและนันทนาการ</t>
  </si>
  <si>
    <t>9.ประเภทครุภัณฑ์ดนตรีและนาฏศิลป์</t>
  </si>
  <si>
    <t>9.1 แผนงานสร้างความเข้มแข็งของชุมชน</t>
  </si>
  <si>
    <t>10.ประเภทครุภัณฑ์คอมพิวเตอร์</t>
  </si>
  <si>
    <t>10.3  แผนงานสาธารณสุข</t>
  </si>
  <si>
    <t>10.4  แผนงานเคหะและชุมชน</t>
  </si>
  <si>
    <t>10.5  แผนงานสร้างความเข้มแข็งของชุมชน</t>
  </si>
  <si>
    <t>10.6  แผนงานการพาณิชย์</t>
  </si>
  <si>
    <t>11.ประเภทครุภัณฑ์อื่น</t>
  </si>
  <si>
    <t>11.1  แผนงานการรักษาความสงบภายใน</t>
  </si>
  <si>
    <t>11.2  แผนงานการศึกษา</t>
  </si>
  <si>
    <t>11.3  แผนงานการพาณิชย์</t>
  </si>
  <si>
    <t>1.2 แผนงานอุตสาหกรรมและการโยธา</t>
  </si>
  <si>
    <t>1.1  แผนงานเคหะและชุมชน</t>
  </si>
  <si>
    <t xml:space="preserve">ประชุมเชิงปฏิบัติการเวทีประชาคมเทศบาลตำบลชะมาย
ณ สำนักงานเทศบาลตำบลชะมาย
</t>
  </si>
  <si>
    <t xml:space="preserve">อบรมเชิงปฏิบัติการ เครือข่ายนักประชาสัมพันธ์ประจำชุมชน/หมู่บ้าน ตำบลชะมาย
ณ โรงแรมแกรนด์
เซาร์เทิร์น
</t>
  </si>
  <si>
    <t xml:space="preserve">อบรมเชิงปฏิบัติการ การอบรมกฎหมายเบื้องต้น
ณ สำนักงานเทศบาลตำบลชะมาย
</t>
  </si>
  <si>
    <t>ดำเนินโครงการเปิดสถานนุบาลเทศบาลตำบลชะมายประชาสัมพันธ์สถานนุบาลเทศบาลตำบลชะมาย</t>
  </si>
  <si>
    <t xml:space="preserve">สถานนุบาลเทศบาลตำบล
ชะมาย
</t>
  </si>
  <si>
    <t xml:space="preserve">สถานนุบาลเทศบาลตำบลชะมาย
</t>
  </si>
  <si>
    <t xml:space="preserve">สถานธนานุบาลเทศบาลตำบลชะมาย
</t>
  </si>
  <si>
    <t>เดินสายระบบไฟฟ้าสายดินพร้อมติดตั้งรวมอุปกรณ์</t>
  </si>
  <si>
    <t>เดินสายระบบสาย สัญญาณเครือข่ายพร้อมติดตั้งรวมอุปกรณ์</t>
  </si>
  <si>
    <t>ชุดโปรแกรมระบบปฎิบัติการสำหรับเครื่องคอมพิวเตอร์ แม่ข่าย (Server)  สำหรับรองรับหน่วยประมวลผลกลาง (CPU) ไม่น้อยกว่า 16 แกนหลัก (16 core) ที่มีลิขสิทธิ์ถูกต้องตามกฎหมาย</t>
  </si>
  <si>
    <t>ชุดโปรแกรมระบบปฎิบัติการสำหรับเครื่องคอมพิวเตอร์และเครื่องคอมพิวเตอร์โน้ตบุ๊ก แบบสิทธิการใช้ งานประเภทติดตั้งมาจากโรงงาน (OEM) ที่มีลิขสิทธิ์ถูกต้องตามกฎหมาย</t>
  </si>
  <si>
    <t>กิจกรรมบูรณาการการเรียนรู้เศรษฐกิจพอเพียง</t>
  </si>
  <si>
    <t>กิจกรรมอบรมความรู้เศรษฐกิจพอเพียง</t>
  </si>
  <si>
    <t>โรงเรียนวัดเขากลาย</t>
  </si>
  <si>
    <t>กิจกรรมออมทรัพย์</t>
  </si>
  <si>
    <t>กิจกรรมคัดแยกขยะ</t>
  </si>
  <si>
    <t>กิจกรรมปลูกมะนาววงบ่อซีเมนต์</t>
  </si>
  <si>
    <t>โครงการรักษาสิ่งแวดล้อมและสร้างความปลอดภัยในโรงเรียน</t>
  </si>
  <si>
    <t>กิจกรรมอบรมความรู้ด้านสิ่งแวดล้อมและการจราจร</t>
  </si>
  <si>
    <t>กิจกรรมป้ายสัญลักษณ์ต่างๆ ในโรงเรียน</t>
  </si>
  <si>
    <t>โครงการยกระดับผลสัมฤทธิ์สาระการเรียนรู้วิทยาศาสตร์</t>
  </si>
  <si>
    <t>กิจกรรมจ้างสอนครูในสาระที่ขาดแคลน (สาระการเรียนรู้วิทยาศาสตร์)</t>
  </si>
  <si>
    <t>กิจกรรมพัฒนาโรงเรียน</t>
  </si>
  <si>
    <t>รวม            3               โครงการ</t>
  </si>
  <si>
    <t xml:space="preserve">จังเหมาบริการบุคคลธรรมดาปฎิบัติงาน
ฉีดพ่นสารเคมีตามภารกิจหน้าที่ของเทศบาล
ได้แก่ ฉีดพ่นสารเคมีกำจัดยุงและแมลง
กำจัดวัชพืช และอื่นๆที่เกี่ยวข้อง
เพื่อควบคุมและป้องกันโรค
</t>
  </si>
  <si>
    <t xml:space="preserve">ในเขตพื้นที่
ตำบลชะมาย
</t>
  </si>
  <si>
    <t>รวม              4                  โครงการ</t>
  </si>
  <si>
    <t xml:space="preserve">โครงการเพิ่มประสิทธิภาพการบริหาร
กองทุนหลักประกันสุขภาพ
</t>
  </si>
  <si>
    <t xml:space="preserve">จ่ายสมทบกองทุนหลักประกัน
สุขภาพเทศบาลตำบลชะมาย
ไม่น้อยกว่าร้อยละ 50 ของเงินที่
ได้รับจัดสรรจากกองทุนหลัก
ประกันสุขภาพแห่งชาติ (สปสช.)
(งบกลาง)
</t>
  </si>
  <si>
    <t xml:space="preserve">พื้นที่เทศบาล
ตำบลชะมาย
จำนวน 8 หมู่บ้าน
</t>
  </si>
  <si>
    <t xml:space="preserve">จ้างเหมาบริการเอกชนในการกำจัด
มูลฝอยติดเชื้อในเขตเทศบาลตำบล
ชะมาย
</t>
  </si>
  <si>
    <t xml:space="preserve">ในเขตพื้นที่
เทศบาลตำบล
ชะมาย
</t>
  </si>
  <si>
    <t xml:space="preserve">จ้างเหมาบุคคลธรรมดาปฎิบัติงาน
กำจัดสิ่งปฎิกูล จำนวน 1 คน ระยะเวลา
 12 เดือน เดือนละ 9,000 บาท
</t>
  </si>
  <si>
    <t xml:space="preserve">รณรงค์สร้างจิตสำนึกให้กับ
ประชาชน ครัวเรือน และสถาน
ประกอบการในการคัดแยกขยะ
ตามหลัก 3Rs
</t>
  </si>
  <si>
    <t xml:space="preserve">จัดซื้อเก้าอี้ทำงานแบบมีพนักพิง
จำนวน 1 ตัว
</t>
  </si>
  <si>
    <t xml:space="preserve">จัดซื้อตู้เหล็กแบบ 2 บาน จำนวน  2  ตู้
</t>
  </si>
  <si>
    <t xml:space="preserve">จัดซื้อเครื่องคอมพิวเตอร์ All In One
สำหรับงานสำนักงาน จำนวน 1 เครื่อง
</t>
  </si>
  <si>
    <t>จัดซื้อรถบรรทุกขยะ ขนาด 6 ตัน 6 ล้อ จำนวน 1 คัน</t>
  </si>
  <si>
    <t>ศูนย์พัฒนาเด็กเล็ก</t>
  </si>
  <si>
    <t>รวม           1          โครงการ</t>
  </si>
  <si>
    <t>จำนวน    3    โครงการ</t>
  </si>
  <si>
    <t>เครื่องพิมพ์เลเซอร์หรือ LED ขาวดำชนนิด Netword จำนวน 3 เครื่อง</t>
  </si>
  <si>
    <t>สวนสาธารณะ</t>
  </si>
  <si>
    <t>โกลล์ฟุตบอลคุณหนู</t>
  </si>
  <si>
    <t>ศูนย์ออกกำลังกาย</t>
  </si>
  <si>
    <t>เทศบาลตำบลชะมาย</t>
  </si>
  <si>
    <t>วัดเขากลาย</t>
  </si>
  <si>
    <t>จัดกิจกรรมรดน้ำขอพรผู้สูงอายุ</t>
  </si>
  <si>
    <t>หมู่ที่ 3 ตำบลชะมาย</t>
  </si>
  <si>
    <t>อุดหนุนสภาวัฒนธรรมตำบลชะมายเพื่อดำเนินการโครงการถวายเทียนพรรษาและผ้าอาบน้ำฝน</t>
  </si>
  <si>
    <t xml:space="preserve">1.อุดหนุนวัดเขากลาย จำนวน 50,000.- บาท
2.อุดหนุนวัดวังหีบ จำนวน 50,000.- บาท
เพื่อตกแต่งเรือพนมพระ
</t>
  </si>
  <si>
    <t>อุดหนุนให้อำเภอทุ่งสงเพื่อจัดงานประเพณีเดือนสิบ</t>
  </si>
  <si>
    <t>อุดหนุนให้อำเภอทุ่งสงเพื่อจัดงานประเพณีชักพระอำเภอทุ่งสง</t>
  </si>
  <si>
    <t>อุดหนุนให้อำเภอทุ่งสงเพื่อจัดงานประเพณีมาฆบูชาแห่ผ้าขึ้นธาตุ</t>
  </si>
  <si>
    <t xml:space="preserve">ดำเนินโครงการจัดงานวันเด็กแห่งชาติ </t>
  </si>
  <si>
    <t>ดำเนินการจัดกิจกรรมวันลอยกระทง</t>
  </si>
  <si>
    <t>จัดกิจกรรมร่วมทำบุญตักบาตรประเพณีวันขึ้นปีใหม่</t>
  </si>
  <si>
    <t>จัดการแข่งขันกีฬานักเรียนเยาวชนและประชาชน</t>
  </si>
  <si>
    <t>อำเภอทุ่งสง</t>
  </si>
  <si>
    <t xml:space="preserve">อุดหนุนมูลนิธิเจ้าเฮงเซ (ศาลเจ้า 108-109 ทุ่งสง) ในการจัดงานประเพณีทิ้งกระจาด (วันสารทจีน) </t>
  </si>
  <si>
    <t>ศาลเจ้า 108-109 ทุ่งสง</t>
  </si>
  <si>
    <t xml:space="preserve">วัดเขากลาย
วัดวังหีบ
</t>
  </si>
  <si>
    <t xml:space="preserve"> นำเสนอโครงการให้ผู้บริหารพิจารณา จัดประชุมเพื่อเตรียมหลักสูตร ประสานวิทยากร จัดฝึกอบรม 12 วัน ให้กับ ผู้สูงอายุตามหลักสูตรในโรงเรียน ผู้สูงอายุ จำนวน 40 คน ในสุขภาพ ความรู้เกี่ยวกับสิทธิหน้าที่การฝึกอาชีพ และกิจกรรมนันทนาการ</t>
  </si>
  <si>
    <t>ศูนย์พัฒนาคุณภาพชีวิตและส่งเสริมอาชีพผู้สูงอายุเทศบาลตำบลชะมาย</t>
  </si>
  <si>
    <t>พื้นที่ตำบลชะมาย อำเภอทุ่งสง   จังหวัดนครศรีธรรมราช</t>
  </si>
  <si>
    <t>ศูนย์พัฒนาคุณภาพชีวิตและส่งเสริมอาชีพผู้สูงอายุเทศบาลตำบลชะมาย  อำเภอทุ่งสง จังหวัดนครศรีธรรมราช</t>
  </si>
  <si>
    <t>นำเสนอโครงการให้ผู้บริหารพิจารณา ประสานองค์กรประชาชนที่ขอรับเงินอุดหนุนดำเนินการตามระเบียบฯฝึกอบรม เรื่อง พืชสมุนไพรพื้นบ้านและการดูแลสุขภาพ</t>
  </si>
  <si>
    <t>ที่ทำการ กลุ่มแพทย์แผนไทยเทศบาลตำบลชะมาย หมู่ที่ 1 ตำบลชะมาย อำเภอทุ่งสง  จังหวัดนครศรีธรรมราช</t>
  </si>
  <si>
    <t>นำเสนอโครงการให้ผู้บริหารพิจารณา ประสานวิทยากร จัดฝึกอบรม 1 วัน ให้กับประชาชน จำนวน 40 คน ในเรื่อง อาชีพตามแนวทางปฏิบัติเศรษฐกิจพอเพียง</t>
  </si>
  <si>
    <t>นำเสนอโครงการให้ผู้บริหารพิจารณา ประสานวิทยากร จัดเตรียมสถานที่ จัดฝึกอบรม 1 วัน ให้ความรู้แก่ผู้นำท้องที่และ กรรมการหมู่บ้าน ในเรื่อง การจัดทำแผนชุมชน จำนวน 60 คน</t>
  </si>
  <si>
    <t>ศูนย์พัฒนาคุณภาพชีวิตและส่งเสริมอาชีพผู้สูงอายุเทศบาลตำบลชะมาย และวัดเขากลาย</t>
  </si>
  <si>
    <t>ผู้สูงอายุในเขตพื้นที่ตำบลชะมาย</t>
  </si>
  <si>
    <t>คนพิการในเขตพื้นที่ตำบลชะมาย</t>
  </si>
  <si>
    <t>ผู้ป่วยเอดส์ในเขตพื้นที่ตำบลชะมาย</t>
  </si>
  <si>
    <t xml:space="preserve">สำนักงานเทศบาลตำบลชะมาย </t>
  </si>
  <si>
    <t xml:space="preserve">จัดกิจกรรมทางศาสนา กิจกรรมแสดงผลการดำเนินการโครงการ
ต่าง ๆ ของเทศบาล  โดยมีขั้นตอน ดังนี้
1.ประชุมหารือผู้เกี่ยวข้องในการจัด  
   กิจกรรม
2. เสนอโครงการเพื่อขอรับการอนุมัติ
3. เสนอคำสั่งแต่งตั้งคณะกรรมการและ   
   เจ้าหน้าที่รับผิดชอบกิจกรรมต่าง ๆ
4. ดำเนินกิจกรรมตามเป้าหมายที่    
    กำหนด
5. ประเมินผลหลังจากจัดกิจกรรม
    ตามโครงการนำเสนอคณะผู้บริหาร
</t>
  </si>
  <si>
    <t xml:space="preserve">สำนักงานเทศบาลตำบล
ชะมาย
</t>
  </si>
  <si>
    <t xml:space="preserve">จัดให้มีการเลือกตั้งตามที่กฎหมาย
กำหนด
</t>
  </si>
  <si>
    <t>สำนักงานเทศบาลตำบลชะมาย</t>
  </si>
  <si>
    <t>ถังเก็บน้ำบนดิน ขนาด 2,000 ลิตร จำนวน 2 ใบ</t>
  </si>
  <si>
    <t>เครื่องสูบน้ำแบบหอยโข่ง มอเตอร์ไฟฟ้า สูบน้ำได้ 1,130 ลิตรต่อนาที จำนวน 1 เครื่อง</t>
  </si>
  <si>
    <t>เครื่องพิมพ์ Multifunction แบบฉีดหมึกพร้อมติดตั้งถังหมึกพิมพ์ (Ink Tank Printer) จำนวน 1 เครื่อง</t>
  </si>
  <si>
    <t>อยู่ระหว่างรอดำเนินการ  และสำรวจสถานที่ในการจัดโครงการ</t>
  </si>
  <si>
    <t>อยู่ระหว่างรอดำเนินการ  และสำรวจสถานที่ในการดำเนินโครงการ</t>
  </si>
  <si>
    <t>จ้างเหมาบริการพนักงานดับเพลิง จำนวน 8 คน</t>
  </si>
  <si>
    <t>จ้างเหมาบริการพนักงานวิทยุ จำนวน 1 คน</t>
  </si>
  <si>
    <t xml:space="preserve">ฝึกทบทวน อปพร.และอาสาสมัคร มูลนธิต่างๆ </t>
  </si>
  <si>
    <t xml:space="preserve">ถังน้ำแบบพลาสติก จำนวน 5 ใบ ขนาดความจุ 2000 ลิตร </t>
  </si>
  <si>
    <t>งานป้องกันและบรรเทาสาธารณภัย</t>
  </si>
  <si>
    <t>กระจกโค้งแบบสแตนเลสเงา พร้อมติดตั้ง ขนาด 32 นิ้ว จำนวน 1 ชุด</t>
  </si>
  <si>
    <t>พื้นที่ตำบลชะมาย</t>
  </si>
  <si>
    <t>ป้ายตั้งด่านตรวจแบบสามเหลี่ยม จำนวน 4 ชุด</t>
  </si>
  <si>
    <t xml:space="preserve">ไฟกระพริบโซล่าเซลล์ จำนวน 10 ชุด </t>
  </si>
  <si>
    <t>สถานศึกษาในพื้นที่ตำบลชะมาย</t>
  </si>
  <si>
    <t>บำบัดฟื้นฟูและส่งเสริมให้มีอาชีพสำหรับผู้ติด/ผู้เสพยาเสพติด</t>
  </si>
  <si>
    <t>จัดโครงการเทศบาลพบประชาชนเพื่อบริการและพัฒนาเพื่อให้ประชาชนได้รับบริการได้อย่างสะดวกและรวดเร็ว เช่น การให้บริการชำระภาษี จำหน่ายสิ้นค้าราคาถูก ให้บริการความรู้ด้านต่างๆ  บริการวัคซีนโรคพิษสุนัขบ้า</t>
  </si>
  <si>
    <t xml:space="preserve">สำนักงานเทศบาล และวัดเขากลาย ตำบลชะมาย </t>
  </si>
  <si>
    <t>สายทิวทอง ซอย 1 หมู่ที่ 7</t>
  </si>
  <si>
    <t>สายนาคำทวด ซอย 12 หมู่ที่ 6</t>
  </si>
  <si>
    <t>สายนานอก หมู่ที่ 2</t>
  </si>
  <si>
    <t>สายนายอำเภอ ซอย 2 หมู่ที่ 8</t>
  </si>
  <si>
    <t>สายบ้านนางละเมียด หมู่ที่ 1</t>
  </si>
  <si>
    <t>สายหนองแสง ซอย 1 หมู่ที่ 1</t>
  </si>
  <si>
    <t>สายหนองแสง ซอย 3 หมู่ที่ 1</t>
  </si>
  <si>
    <t>ถนนสาย ป.ศิลาชัย (บริเวณสำนักสงฆ์) หมู่ที่ 4</t>
  </si>
  <si>
    <t>สายคอกวัว หมู่ที่ 7</t>
  </si>
  <si>
    <t>สายหน้าโรงเรียนพานิชย์ หมู่ที่ 7</t>
  </si>
  <si>
    <t>สายทุ่งสง-ทุ่งใหญ่ หมู่ที่ 1</t>
  </si>
  <si>
    <t>สายนาแฝด ซอย 2 หมู่ที่ 2</t>
  </si>
  <si>
    <t>สายเขากลาย-ห้วยขัน หมู่ที่ 3,4</t>
  </si>
  <si>
    <t>สายนายอำเภอ หมู่ที่ 1</t>
  </si>
  <si>
    <t xml:space="preserve"> สายวังหีบ ซอย 3 หมู่ที่ 5</t>
  </si>
  <si>
    <t xml:space="preserve"> สายหมู่บ้านทวีสุข ซอย 2 หมู่ที่ 2</t>
  </si>
  <si>
    <t xml:space="preserve"> สายหมู่บ้านสาโรจน์ ซอย 1 หมู่ที่ 8</t>
  </si>
  <si>
    <t>สายหมู่บ้านสาโรจน์ ซอย 2 หมู่ที่ 8</t>
  </si>
  <si>
    <t>สายหมู่บ้านสาโรจน์ ซอย 3 หมู่ที่ 8</t>
  </si>
  <si>
    <t>สายอัจฉิมา หมู่ที่ 7</t>
  </si>
  <si>
    <t xml:space="preserve"> สายเอเชีย-คลองนา หมู่ที่ 3</t>
  </si>
  <si>
    <t>สายนายอำเภอ ซอย 3 หมู่ที่ 8</t>
  </si>
  <si>
    <t>สายต้นแค-วังหีบ 2 หมู่ที่ 5</t>
  </si>
  <si>
    <t>สายเหมืองเก่า หมู่ที่ 4</t>
  </si>
  <si>
    <t>สายหมู่บ้านเมืองทอง หมู่ที่ 2</t>
  </si>
  <si>
    <t>สายหนองอาม ซอย 2 หมู่ที่ 2</t>
  </si>
  <si>
    <t>สายต้นแค-วังหีบ 2-วังหีบ ซอย 7 หมู่ที่ 5</t>
  </si>
  <si>
    <t>สายหมู่บ้านจัดสรร-บ้านในอ่าว หมู่ที่ 4</t>
  </si>
  <si>
    <t>สายประดู่ หมู่ที่ 1</t>
  </si>
  <si>
    <t>สายบ้านนางนอง  พรหมเทศ หมู่ที่ 1</t>
  </si>
  <si>
    <t>สายบ้านนางคลิ้ง ศรีอรัญ หมู่ที่ 1</t>
  </si>
  <si>
    <t>อุดหนุนองค์การบริหารส่วนตำบลนาหลวงเสนตามโครงการศูนย์ปฏิบัติการร่วมในการช่วยเหลือประชาชนขององค์กรปกครองส่วนท้องถิ่น</t>
  </si>
  <si>
    <t>ดำเนินการในการฝึกอบรมให้ความรู้ด้านพัสดุแก่บุคลากรของเทศบาลและบุคคลหรือกรรมการผู้รับผิดชอบการจัดซื้อจัดจ้าง และการบริหารงานพัสดุภาครัฐ</t>
  </si>
  <si>
    <t>ฝึกอบรมอบรมให้ความรู้ด้านการเงินการคลังแก่ผู้บริหารท้องถิ่นและพนักงานเทศบาลตำบลชะมาย</t>
  </si>
  <si>
    <t>จ้างเหมาบริการบุคคล เพื่อปฏิบัติงานในการจัดเก็บรายได้</t>
  </si>
  <si>
    <t>รถตักหน้าขุดหลัง ชนิดขับเคลื่อน 2 ล้อ  จำนวน 1 คัน ชนิดขับเคลื่อน 2 ล้อ          </t>
  </si>
  <si>
    <t>เครื่องคอมพิวเตอร์โน๊ตบุ๊ก สำหรับงานประมวลผล แบบที่ 1</t>
  </si>
  <si>
    <t xml:space="preserve">จัดทำแผนที่แม่บทและคัดลอกข้อมูลที่ดิน 
สำรวจข้อมูลภาคสนาม 
บันทึกข้อมูลสำรวจ
</t>
  </si>
  <si>
    <t xml:space="preserve">จัดทำป้านประชาสัมพันธ์
จัดทำแผ่นพับเอกสารประชาสัมพันธ์ความรู้ด้านภาษีท้องถิ่น
</t>
  </si>
  <si>
    <t>4.3 แผนงานสร้างความเข้มแข็งของชุมชน</t>
  </si>
  <si>
    <t>4.4 แผนงานการพาณิชย์</t>
  </si>
  <si>
    <t xml:space="preserve">                        แผนการดำเนินงาน  ประจำปีงบประมาณ  พ.ศ. ๒๕๖3</t>
  </si>
  <si>
    <t>1.1  โรงเรียนวัดเขากลาย</t>
  </si>
  <si>
    <t>รวม            1      โครงการ</t>
  </si>
  <si>
    <t>รวม            2      โครงการ</t>
  </si>
  <si>
    <t>รวม            1     โครงการ</t>
  </si>
  <si>
    <t>รวม     5      โครงการ</t>
  </si>
  <si>
    <t>รวม     1      โครงการ</t>
  </si>
  <si>
    <t>รวม     4      โครงการ</t>
  </si>
  <si>
    <t>รวม     15     โครงการ</t>
  </si>
  <si>
    <t>รวม     3      โครงการ</t>
  </si>
  <si>
    <t>รวม     16      โครงการ</t>
  </si>
  <si>
    <r>
      <t xml:space="preserve">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3.00  เมตร ระยะทาง  93.00 เมตร หนา  0.15  เมตร หรือพื้นที่รวมไม่น้อยกว่า  372.00  ตารางเมตร พร้อมลงหินคลุกไหล่ทางกว้างเฉลี่ยข้างละ 0.25 เมตร ตามแบบเทศบาลตำบลชะมาย                        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
</t>
    </r>
  </si>
  <si>
    <r>
      <t>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4.00  เมตร ระยะทาง  200.00 เมตร หนา  0.15  เมตร หรือพื้นที่รวมไม่น้อยกว่า  800.00  ตารางเมตร ตามแบบเทศบาลตำบลชะมาย    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</si>
  <si>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ปรับปรุงโดยทำการขุดรื้อถนนคอนกรีตเดิมบางส่วน และทำการเกลี่ยปรับแต่งพื้นทางเดิมพร้อมถมดินคันทางบดอัดแน่น และก่อสร้างเป็นผิวจราจรแบบคอนกรีตเสริมเหล็ก กว้างเฉลี่ย  4.00  เมตร ระยะทาง  202.00 เมตร หนา  0.15  เมตร หรือพื้นที่รวมไม่น้อยกว่า  808.00  ตารางเมตร  ไม่มีไหล่ทาง และวางท่อระบายน้ำ คสล. (มอก.ชั้น 3) ขนาดเส้นผ่านศูนย์กลาง 0.80x1.00  เมตร ลอดถนน 2 แถว ใช้ท่อ 12 ท่อน ตามแบบเทศบาลตำบลชะมาย                        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</si>
  <si>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2.60  เมตร ระยะทาง  42.50 เมตร หนา  0.15  เมตร หรือพื้นที่รวมไม่น้อยกว่า  110.50  ตารางเมตร ไม่มีไหล่ทาง ตามแบบเทศบาลตำบลชะมาย </t>
    </r>
    <r>
      <rPr>
        <u/>
        <sz val="12"/>
        <color theme="1"/>
        <rFont val="TH SarabunIT๙"/>
        <family val="2"/>
      </rPr>
      <t xml:space="preserve"> 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</si>
  <si>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3.00  เมตร ระยะทาง  61.00 เมตร หนา  0.15  เมตร หรือพื้นที่รวมไม่น้อยกว่า  183.00  ตารางเมตร พร้อมลงหินคลุกไหล่ทางกว้างเฉลี่ยข้างละ 0.25 เมตร ตามแบบเทศบาลตำบลชะมาย       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</si>
  <si>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> 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3.00  เมตร ระยะทาง  37.00 เมตร หนา  0.15  เมตร หรือพื้นที่รวมไม่น้อยกว่า  111.00  ตารางเมตร  พร้อมลงหินคลุกไหล่ทางกว้างเฉลี่ยข้างละ 0.25 เมตร ตามแบบเทศบาลตำบลชะมาย 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</si>
  <si>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4.00  เมตร ระยะทาง  73.00 เมตร หนา  0.15  เมตร หรือพื้นที่รวมไม่น้อยกว่า  292.00  ตารางเมตร พร้อมลงหินคลุกไหล่ทางกว้างเฉลี่ยข้างละ 0.25 เมตร ตามแบบเทศบาลตำบลชะมาย   </t>
    </r>
    <r>
      <rPr>
        <u/>
        <sz val="12"/>
        <color theme="1"/>
        <rFont val="TH SarabunIT๙"/>
        <family val="2"/>
      </rPr>
      <t xml:space="preserve"> 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</si>
  <si>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ปรับปรุงโดยทำการวางท่อระบายน้ำ คสล. (มอก.ชั้น 3) ขนาดเส้นผ่านศูนย์กลาง 0.60x1.00  เมตร จำนวน 68 ท่อน พร้อมบ่อพัก คสล.  จำนวน 9 แห่ง และก่อสร้างรางระบายน้ำ คสล.รูปตัววี ความยาว 46.00 เมตร ตามแบบเทศบาลตำบลชะมาย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</si>
  <si>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ปรับปรุงโดยทำการวางท่อระบายน้ำ คสล. (มอก.ชั้น ๓) ขนาดเส้นผ่านศูนย์กลาง 0.40x1.00  เมตร จำนวน 114 ท่อน พร้อมบ่อพัก คสล. จำนวน 12 แห่ง  และก่อสร้างรางระบายน้ำ คสล.รูปตัววี ความยาว 110.00 เมตร ตามแบบเทศบาลตำบลชะมาย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</si>
  <si>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 ปรับปรุงโดยถมดินคันทางพร้อมเกลี่ยปรับแต่งบดอัดแน่น และก่อสร้างเป็นผิวจราจรแบบหินคลุกพร้อมเกลี่ยปรับแต่งบดอัดแน่น กว้างเฉลี่ย  5.00  เมตร ระยะทาง  210.00 เมตร หนา  0.15  เมตร หรือพื้นที่รวมไม่น้อยกว่า 1,050.00 ตารางเมตร ตามแบบเทศบาลตำบลชะมาย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</si>
  <si>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3.00 เมตร ระยะทาง 315.00 เมตร หนา 0.05  เมตร  หรือพื้นที่รวมไม่น้อยกว่า  945.00  ตารางเมตร ตามแบบเทศบาลตำบลชะมาย  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</si>
  <si>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4.50 เมตร ระยะทาง 141.00 เมตร หนา 0.05  เมตร  หรือพื้นที่รวมไม่น้อยกว่า  634.50  ตารางเมตร ตามแบบเทศบาลตำบลชะมาย  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</si>
  <si>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5.00 เมตร ระยะทาง  270.00 เมตร หนา 0.05  เมตร  หรือพื้นที่รวมไม่น้อยกว่า  1,350.00  ตารางเมตร ตามแบบเทศบาลตำบลชะมาย     </t>
    </r>
    <r>
      <rPr>
        <u/>
        <sz val="12"/>
        <color theme="1"/>
        <rFont val="TH SarabunIT๙"/>
        <family val="2"/>
      </rPr>
      <t xml:space="preserve">  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</si>
  <si>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 ปรับปรุงโดยทำการลาดยางผิวจราจรแบบ Asphaltic Concrete (Overlay) ทับผิวจราจรเดิม กว้างเฉลี่ย  5.00 เมตร ระยะทาง 111.00 เมตร หนา 0.05  เมตร  หรือพื้นที่รวมไม่น้อยกว่า  555.00  ตารางเมตร ตามแบบเทศบาลตำบลชะมาย  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</si>
  <si>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4.50 เมตร ระยะทาง 90.00 เมตร หนา 0.05  เมตร  หรือพื้นที่รวมไม่น้อยกว่า  405.00  ตารางเมตร  ตามแบบเทศบาลตำบลชะมาย  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</si>
  <si>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 ปรับปรุงโดยทำการลาดยางผิวจราจรแบบ Asphaltic Concrete (Overlay) ทับผิวจราจรเดิม กว้างเฉลี่ย  5.00 เมตร ระยะทาง 290.00 เมตร หนา 0.05  เมตร  หรือพื้นที่รวมไม่น้อยกว่า  1,450.00  ตารางเมตร  ตามแบบเทศบาลตำบลชะมาย  </t>
    </r>
    <r>
      <rPr>
        <u/>
        <sz val="12"/>
        <color theme="1"/>
        <rFont val="TH SarabunIT๙"/>
        <family val="2"/>
      </rPr>
      <t xml:space="preserve"> 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</si>
  <si>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 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4.00  เมตร ระยะทาง  132.00 เมตร หนา  0.15  เมตร หรือพื้นที่รวมไม่น้อยกว่า  528.00  ตารางเมตร พร้อมลงหินคลุกไหล่ทางกว้างเฉลี่ยข้างละ 0.25 เมตร ตามแบบเทศบาลตำบลชะมาย                       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</si>
  <si>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ปรับปรุงโดยทำการรื้อท่อเดิม และก่อสร้างท่อลอดเหลี่ยม คสล. ชนิด 2 ช่อง ขนาด 2 – 1.80X1.80 เมตร ความยาว 7.00 เมตร ตามแบบเทศบาลตำบลชะมาย                    </t>
    </r>
    <r>
      <rPr>
        <u/>
        <sz val="12"/>
        <color theme="1"/>
        <rFont val="TH SarabunIT๙"/>
        <family val="2"/>
      </rPr>
      <t xml:space="preserve"> 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</si>
  <si>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ปรับปรุงโดยทำการก่อสร้างรางระบายน้ำ คสล.รูปตัววี ความยาว 178.00 เมตร ตามแบบเทศบาลตำบลชะมาย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</si>
  <si>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ปรับปรุงโดยทำการวางท่อระบายน้ำ คสล. (มอก.ชั้น 3) ขนาดเส้นผ่านศูนย์กลาง 0.40x1.00  เมตร จำนวน 29 ท่อน พร้อมบ่อพัก คสล.  จำนวน 4 แห่ง และก่อสร้างรางระบายน้ำ คสล.รูปตัววี ความยาว 27.00 เมตร ตามแบบเทศบาลตำบลชะมาย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</si>
  <si>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ปรับปรุงโดยทำการวางท่อระบายน้ำ คสล. (มอก.ชั้น 3) ขนาดเส้นผ่านศูนย์กลาง 0.40 x1.00 เมตร จำนวน 96 ท่อน พร้อมบ่อพัก คสล.  จำนวน 12 แห่ง และก่อสร้างรางระบายน้ำ คสล.รูปตัววี ความยาว 92.00 เมตร และวางท่อระบายน้ำ คสล. (มอก.ชั้น 3) ขนาดเส้นผ่านศูนย์กลาง 0.40 x1.00  เมตร ลอดถนน 1 แถว ใช้ท่อ 4 ท่อน ตามแบบเทศบาลตำบลชะมาย                 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</si>
  <si>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>ปรับปรุงโดยทำการเกลี่ยปรับแต่งพื้นทางเดิม และก่อสร้างเป็นผิวจราจรแบบคอนกรีตเสริมเหล็ก กว้างเฉลี่ย  4.40  เมตร ระยะทาง  94.00 เมตร หนา  0.15  เมตร หรือพื้นที่รวมไม่น้อยกว่า  413.60  ตารางเมตร พร้อมลงหินคลุกไหล่ทางกว้างเฉลี่ยข้างละ 0.25 เมตร ตามแบบเทศบาลตำบลชะมาย                              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</si>
  <si>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ปรับปรุงโดยถมดินคันทางพร้อมเกลี่ยปรับแต่งบดอัดแน่น และก่อสร้างเป็นผิวจราจรแบบหินคลุกพร้อมเกลี่ยปรับแต่งบดอัดแน่น กว้างเฉลี่ย  4.00  เมตร ระยะทาง  435.00 เมตร หนา  0.15  เมตร หรือพื้นที่รวมไม่น้อยกว่า 1,740.00 ตารางเมตร และวางท่อระบายน้ำ คสล. (มอก.ชั้น 3) ขนาดเส้นผ่านศูนย์กลาง 0.80 x1.00  เมตร ลอดถนน 1 แถว  ใช้ท่อ 6.00 ท่อน ตามแบบเทศบาลตำบลชะมาย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</si>
  <si>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5.00 เมตร ระยะทาง  68.00 เมตร หนา 0.05  เมตร  หรือพื้นที่รวมไม่น้อยกว่า  340.00  ตารางเมตร ตามแบบเทศบาลตำบลชะมาย  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</si>
  <si>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4.00 เมตร ระยะทาง 300.00 เมตร หนา 0.05  เมตร  หรือพื้นที่รวมไม่น้อยกว่า  1,200.00  ตารางเมตร  ตามแบบเทศบาลตำบลชะมาย 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</si>
  <si>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t>อุดหนุนให้อำเภอทุ่งสงเพื่อจัดงานเฉลิมพระเกียรติ</t>
  </si>
  <si>
    <t>จ้างเหมาบุคคลเพื่อช่วยงานศูนย์พัฒนาเด็กเล็กบ้านหนองหว้า จำนวน 2 คน</t>
  </si>
  <si>
    <t>กิจกรรมมอบตัวเด็กปฐมวัย</t>
  </si>
  <si>
    <t>ดำเนินการพาเด็กไปว่ายน้ำจ้างวิทยากรสอนว่ายน้ำให้เด็ก 3-5 ปี</t>
  </si>
  <si>
    <t>ศึกษาแหล่งเรียนรู้ตามแผนจัดประสบการณ์ให้กับเด็กอายุ 3-5 ปี</t>
  </si>
  <si>
    <t xml:space="preserve">1.โครงการสนับสนุนค่าใช้จ่ายในการบริหารสถานศึกษาจัดอาหารกลางวันสำหรับศูนย์พัฒนาเด็กเล็ก จำนวน 1,043,700 บาท
2.เงินสำหรับสนับสนุนค่าใช้จ่ายในการจัดการเรียนการสอน(รายหัว) ค่าวัสดุการศึกษาเด็กเล็ก อายุ 2- 5 ปีจำนวน  362,100 บาท
3.เงินสนับสนับสนุนค่าใช้จ่ายในการจัดการศึกษาสำหรับศูนย์พัฒนาเด็กเล็กค่าเครื่องแบบ ค่าหนังสือ ค่าอุปกรณ์ ค่ากิจกรรมพัฒนา จำนวน  240,690 บาท
</t>
  </si>
  <si>
    <t>สำหรับเด็กศูนย์พัฒนาเด็กเล็กและ สพฐ. อัตรา 7.37 บาท</t>
  </si>
  <si>
    <t>อุดหนุนอาหารกลางวันให้โรงเรียน สพฐ. ตามข้อมูลเด็ก 10 มิถุนายน จำนวน 200 วัน</t>
  </si>
  <si>
    <t>สำรวจข้อมูลและขึ้นทะเบียนสุนัขและแมว
ในเขตเทศบาลตำบลชะมาย จำนวน 8 หมู่บ้าน
ปีละ 2 ครั้ง (ตามหนังสือสั่งการของกรม)</t>
  </si>
  <si>
    <t>โครงการให้บริการทางสังคมด้านการ
แพทย์ฉุกเฉิน จ้างเหมาบุคคลธรรมดา รายละ 350 บาท</t>
  </si>
  <si>
    <t xml:space="preserve">จัดงานวันสำคัญทางศาสนา </t>
  </si>
  <si>
    <t>จ้างเหมาบริการเอกชน
ในการฝังกลบกำจัดขยะ
จ่ายค่าจ้างเป็นรายเดือน</t>
  </si>
  <si>
    <t>ศูนย์ออกกำลังกาย หมู่ที่ 4</t>
  </si>
  <si>
    <t>ศูนย์ออกกำลังกาย หมู่ที่ 1</t>
  </si>
  <si>
    <t>ศูนย์ออกกำลังกาย หมู่ที่1</t>
  </si>
  <si>
    <t>ศูนย์ออกกำลังกายหมู่ที่ 1</t>
  </si>
  <si>
    <t xml:space="preserve">อบรมให้ความรู้แก่ประชาชน
ด้านสาธารณสุข จำนวน 8 หมู่บ้าน อบรมให้ความรู้ เผยแพร่ ประชาสัมพันธ์ ด้านสาธารณสุข ให้แก่ประชาชน หมู่บ้านละ 20,000 บาท
</t>
  </si>
  <si>
    <t xml:space="preserve">จัดซื้อวัคซีนและอุปกรณ์ในการควบคุม
และป้องกันโรคพิษสุนัขบ้าให้สุนัข แมว และ
สัตว์เลี้ยงลูกด้วยนมในเขต ทต.ชะมาย ตัวละ 30 บาท จำนวน 2,833 ตัว 
</t>
  </si>
  <si>
    <t>ประสานงานผู้ที่เกี่ยวข้องเพื่อเตรียมงาน นำเสนอโครงการให้ผู้บริหารพิจารณา จัดกิจกรรมตามโครงการฯ เช่น ฝึกอบรมให้ความรู้ กับเด็กและเยาวชนอายุ 12-15 ปี ที่เหมาะสมกับวัยและกิจกรรมนันทนาการ จำนวน 3 เดือน อาทิตย์ละ 1 ครั้ง โดยใช้ชุมชนเป็นฐานการเรียนรู้</t>
  </si>
  <si>
    <t xml:space="preserve">อบรมเด็กและเยาวชนและกลุ่มเสี่ยงในสถานศึกษา
</t>
  </si>
  <si>
    <t>นำเสนอโครงการให้ผู้บริหารพิจารณา ประสานวิทยากรและกลุ่มเป้าหมาย จัดฝึกอบรมให้ความรู้ด้านดนตรีใหกับเด็กและเยาวชนและประชาชนที่สนใจ สร้างกลุ่มดนตรีของตำบลชะมาย</t>
  </si>
  <si>
    <t>ประชุมเชิงปฏิบัติการเวทีประชาคมเทศบาลตำบลชะมาย ครั้งละไม่ต่ำกว่า 200 คน</t>
  </si>
  <si>
    <t>อบรมเชิงปฏิบัติการให้ความรู้เครือข่ายนักประชาสัมพันธ์ประจำหมู่บ้าน จำนวน 50 คน</t>
  </si>
  <si>
    <t>ฝึกอบรมพนักงานและพนักงานจ้างเทศบาล และเครือข่ายภาคประชาชนและร่วมซ้อมแผนกับหน่วยงานเอกชนและหน่วยงานราชการอื่นๆ อย่างน้อย 2 ครั้ง/ปี</t>
  </si>
  <si>
    <t xml:space="preserve">จ้างเหมาบุคคลธรรมดาปฎิบัติงาน
รักษาความสะอาดปีละ 2 คน คนละ 9,000 บาท
</t>
  </si>
  <si>
    <r>
      <t xml:space="preserve">ปรับปรุงโดย ตอนที่ 1 ทำการลาดยางผิวจราจรแบบ Asphaltic Concrete (Overlay) ทับผิวจราจรเดิม กว้างเฉลี่ย  7.00  เมตร ระยะทาง  26.00 เมตร หนา 0.05  เมตร หรือพื้นที่รวมไม่น้อยกว่า  182.00  ตารางเมตร ตอนที่ 2 ทำการลาดยางผิวจราจรแบบ Asphaltic Concrete (Overlay) ทับผิวจราจรเดิม กว้างเฉลี่ย  9.00  เมตร ระยะทาง  45.00 เมตร หนา 0.05  เมตร หรือพื้นที่รวมไม่น้อยกว่า  405.00  ตารางเมตร  
ตอนที่ 3 ทำการลาดยางผิวจราจรแบบ Asphaltic Concrete (Overlay) ทับผิวจราจรเดิม กว้างเฉลี่ย  6.00  เมตร ระยะทาง  119.00 เมตร หนา 0.05  เมตร หรือพื้นที่รวมไม่น้อยกว่า  714.00  ตารางเมตร 
ตอนที่ 4 ทำการลาดยางผิวจราจรแบบ Asphaltic Concrete (Overlay) ทับผิวจราจรเดิม กว้างเฉลี่ย  5.50  เมตร ระยะทาง  27.00 เมตร หนา 0.05  เมตร หรือพื้นที่รวมไม่น้อยกว่า  148.50 ตารางเมตร หรือพื้นที่รวมทั้งหมดไม่น้อยกว่า  1,449.50  ตารางเมตร  </t>
    </r>
    <r>
      <rPr>
        <u/>
        <sz val="10"/>
        <color theme="1"/>
        <rFont val="TH SarabunIT๙"/>
        <family val="2"/>
      </rPr>
      <t>กิจกรรม</t>
    </r>
    <r>
      <rPr>
        <sz val="10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</si>
  <si>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r>
      <t xml:space="preserve">ปรับปรุงโดยทำการลาดยางผิวจราจรแบบ Asphaltic Concrete (Overlay) ทับผิวจราจรเดิม กว้างเฉลี่ย  5.00 เมตร ระยะทาง  135.00 เมตร หนา 0.05  เมตร  หรือพื้นที่รวมไม่น้อยกว่า  675.00  ตารางเมตร ตามแบบเทศบาลตำบลชะมาย   </t>
    </r>
    <r>
      <rPr>
        <u/>
        <sz val="12"/>
        <color theme="1"/>
        <rFont val="TH SarabunIT๙"/>
        <family val="2"/>
      </rPr>
      <t>กิจกรรม</t>
    </r>
    <r>
      <rPr>
        <sz val="12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</si>
  <si>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t xml:space="preserve">โดยขยายเขตประปาต่อจากท่อของการประปาส่วนภูมิภาค ใช้ท่อ HDPE ขนาด 110 มม. ระยะทาง 120.00 เมตร ตามแบบการประปาส่วนภูมิภาค  </t>
  </si>
  <si>
    <t xml:space="preserve">โดยขยายเขตประปาต่อจากท่อของการประปาส่วนภูมิภาค ใช้ท่อ HDPE ขนาด 110 มม. ระยะทาง 165.00 เมตร ตามแบบการประปาส่วนภูมิภาค   </t>
  </si>
  <si>
    <r>
      <t xml:space="preserve">โดยขยายเขตประปาต่อจากท่อของการประปาส่วนภูมิภาค ใช้ท่อ HDPE ขนาด 110 มม. ระยะทาง 250.00 เมตร ตามแบบการประปาส่วนภูมิภาค     </t>
    </r>
    <r>
      <rPr>
        <u/>
        <sz val="12"/>
        <color theme="1"/>
        <rFont val="TH SarabunIT๙"/>
        <family val="2"/>
      </rPr>
      <t/>
    </r>
  </si>
  <si>
    <t xml:space="preserve">โดยขยายเขตประปาต่อจากท่อของการประปาส่วนภูมิภาค ใช้ท่อ HDPE ขนาด 110 มม. ระยะทาง 210.00 เมตร ตามแบบการประปาส่วนภูมิภาค       </t>
  </si>
  <si>
    <t xml:space="preserve">โดยทำการปักเสา คอร. พาดสายต่อจากการไฟฟ้าส่วนภูมิภาค ตามแบบการไฟฟ้าส่วนภูมิภาค    </t>
  </si>
  <si>
    <t xml:space="preserve">โดยทำการปักเสา คอร. พาดสายต่อจากการไฟฟ้าส่วนภูมิภาค ตามแบบการไฟฟ้าส่วนภูมิภาค       </t>
  </si>
  <si>
    <r>
      <t xml:space="preserve"> ปรับปรุงโดย ตอนที่ 1 ทำการลาดยางผิวจราจรแบบ Asphaltic Concrete (Overlay) ทับผิวจราจรเดิม กว้างเฉลี่ย  6.80  เมตร ระยะทาง  1,009.00 เมตร หนา 0.05  เมตร หรือพื้นที่รวมไม่น้อยกว่า  6,861.20  ตารางเมตร 
ตอนที่ 2 ทำการลาดยางผิวจราจรแบบ Asphaltic Concrete (Overlay) ทับผิวจราจรเดิม กว้างเฉลี่ย  6.00  เมตร ระยะทาง  15.00 เมตร หนา 0.05  เมตร หรือพื้นที่รวมไม่น้อยกว่า  90.00  ตารางเมตร  
ตอนที่ 3 ทำการลาดยางผิวจราจรแบบ Asphaltic Concrete (Overlay) ทับผิวจราจรเดิม กว้างเฉลี่ย  6.80  เมตร ระยะทาง  346.00 เมตร หนา 0.05  เมตร หรือพื้นที่รวมไม่น้อยกว่า  2,352.80  ตารางเมตร หรือพื้นที่รวมทั้งหมดไม่น้อยกว่า  9,304.00  ตารางเมตร ตามแบบเทศบาลตำบลชะมาย </t>
    </r>
    <r>
      <rPr>
        <u/>
        <sz val="10"/>
        <color theme="1"/>
        <rFont val="TH SarabunIT๙"/>
        <family val="2"/>
      </rPr>
      <t>กิจกรรม</t>
    </r>
    <r>
      <rPr>
        <sz val="10"/>
        <color theme="1"/>
        <rFont val="TH SarabunIT๙"/>
        <family val="2"/>
      </rPr>
      <t xml:space="preserve">
1. บันทึกขออนุมัติโครงการ/แจ้งงานพัสดุแต่งตั้งตามระเบียบกระทรวงการคลัง
2. คณะกรรมการจัดทำแบบรูปรายการงานก่อสร้าง
3. คณะกรรมการการจัดทำราคากลาง
4. งานพัสดุดำเนินการจัดซื้อจัดจ้าง
5. ดำเนินการการก่อสร้าง
6. คณะกรรมการตรวจรับพัสดุ</t>
    </r>
  </si>
  <si>
    <t>อุดหนุนให้ กศน.ตำบลชะมาย ดำเนินกาฝึกอบรมอาชีพ ให้ความรู้ เรื่อง เศรษฐกิจพอเพียงและเกษตรทฤษฎีใหม่ ให้แก่นักศึกษา จำนวน 140 คน</t>
  </si>
  <si>
    <t>ฐานเรียนรู้เศรษฐกิจพอเพียง หมู่ที่ 4 ตำบลชะมาย อำเภอทุ่งสง จังหวัดนครศรีธรรมราช</t>
  </si>
  <si>
    <t>โครงการพัฒนาแหล่งเรียนรู้ตามหลักปรัชญาเศรษฐกิจพอเพียงโรงเรียนวัดเขากลาย</t>
  </si>
  <si>
    <t>อบรมเชิงปฏิบัติการให้ความรู้ด้านกฎหมายแก่พนักงานบุคลากรของเทศบาลสมาชิกสภาเทศบาลและประชาชนที่เกี่ยวข้อง จำนวน 50 คน</t>
  </si>
  <si>
    <t>จัดกิจกรรมตั้งด่านตรวจเพื่อการป้องกันและลดอุบัติเหตุทางถนนในช่วงเทศกาล</t>
  </si>
  <si>
    <t xml:space="preserve">จัดกิจกรรมพัฒนาปรับปรุง และ
สร้างสภาพแวดด้อมในชุมชนให้เป็นเมืองน่าอยู่ ดำเนินกิจกรรมร่วมกับจิตอาสา
</t>
  </si>
  <si>
    <t>ค่าจัดซื้อเครื่องปรับอากาศ แบบแยกส่วน จำนวน 2 เครื่อง
แบบแขวน  ขนาด 32,000 บีทียู
(จัดซื้อตามบัญชีมาตรฐานครุภัณฑ์ ของสำนักงบประมาณ)</t>
  </si>
  <si>
    <t>จัดซื้อตู้คีบอร์ด จำนวน 1 ตัว ขนาด 6.5 นิ้ว</t>
  </si>
  <si>
    <t>จัดซื้อตู้คีบอร์ด จำนวน 1 ตัว ขนาด 12 นิ้ว</t>
  </si>
  <si>
    <t xml:space="preserve">จัดซื้อกลองชุด จำนวน 1 ตัว
- กลองเบสดรัมขนาด 18 x 22 นิ้ว 1 ชิ้น
- กลองฟลอร์ทอมขนาด 12 x 14 นิ้ว 1 ชิ้น
- กลองทอมขนาด 8 x 12 นิ้ว 1 ชิ้น
- กลองทอมขนาด 7 x 10 นิ้ว 1 ชิ้น
- พร้อมขาตั้งยึดกลองทอม
- สแนร์ขนาด 5 x 14 นิ้ว ชุบโครเมี่ยม
- มีขาตั้งไฮ-แฮท และขาตั้งฉาบ
- ฉาบขนาด 16 นิ้ว
- ไฮแฮท ขนาด 14 นิ้ว
- ตัวกลองทำจากไม้มะฮอกกานีหนา 9 ม
</t>
  </si>
  <si>
    <t xml:space="preserve">จัดซื้อ กีต้าร์ไฟฟ้า จำนวน 2 ตัว
- บอดี้ทรง Stratocasterไม้อกาธิส เคลือบด้วยโพลีเอสเตอร์
- คอไม้เมเปิ้ล ทรง C-Shape เคลือบคอด้วยโพลียูรีเทน
- จำนวนเฟรต 22 เฟรต ขนาด medium jumbo
- ความยาวช่วงสาย 25.5 นิ้ว (648 มม.)
- ความโค้งของฟิงเกอร์บอร์ด 9.5 นิ้ว (241มม.)ทำจากไม้โรสวู้ด อินเลย์ลายจุด
- Nut ทำจากกระดูกสังเคราะห์ ความกว้าง 1.650นิ้ว (42 มม.)
- เชื่อมคอแบบสลัก ฝังด้วยน็อต 4 ด้าน
- ปิ๊กอัพบริดจ์รุ่น Standard Single-Coil Strat
- ปิ๊กอัพกลางรุ่น Standard Single-Coil Strat
- ปิ๊กอัพคอรุ่น Standard Single-Coil Strat
- แผงคอนโทรล 3 ปุ่ม โวลุ่มหลัก1,โทน1(ปิ๊กอัพคอ),โทน2(ปิ๊กอัพกลาง)
- สวิทช์ปิ๊กอัพปรับได้ 5 ทาง : ตำแหน่ง 1 (ปิ๊กอัพบริดจ์),ตำแหน่ง 2 (ปิ๊กอัพบริดจ์และกลาง),ตำแหน่ง 3 (ปิ๊กอัพกลาง),ตำแหน่ง 4 (ปิ๊กอัพกลางและคอ),ตำแหน่งที่ 5 (ปิ๊กอัพคอ)
- โครงปิ๊กอัพแบบปิ๊กอัพ SSS
- บริดจ์สามารถต่อคันโยกได้
- ปิ๊กการ์ดทำจากพลาสติก 3 ชั้น
- ลูกบิดเป็นแบบ Die-Cast
- ลูกบิดหุ้มพลาสติกสีขาว
- สาย Fender เบอร์ .009
- หัวทรงโตแบบ Fender ยุค 60
</t>
  </si>
  <si>
    <t>จัดซื้อขาตั้งคีบอร์ด จำนวน 1 ตัว
คุณลักษณะ
- ขาตั้งคีย์บอร์ด รูปตัว X แบบพับเก็บและกางได้
- โครงสร้างขาโลหะ 
- ปรับความสูงได้ 90 ซม.
- ส่วนสัมผัสคีย์บอร์ดหุ้มด้วยยาง 
- รองรับน้ำหนักได้ 55 กก.</t>
  </si>
  <si>
    <t>จัดซื้อคีบอร์ด จำนวน 1 ตัว
จำนวนแป้นคีย์ 61 แป้น
- จำนวนเสียงโพลีโฟนีสูงสุด 128 เสียง</t>
  </si>
  <si>
    <t>จัดซื้อชุดเครื่องเสียงพกพาแบบเคลื่อนย้าย จำนวน 1 ชุด
- ลำโพงตู้ชนิด 2 ทาง 
- ดอกลำโพงเสียงทุ้มขนาด 8 นิ้ว
- พร้อมลำโพงเสียงแหลม
- มิกเซอร์ขยายเสียงในตัว 400 วัตต์ (200W +200 W)</t>
  </si>
  <si>
    <t>จัดซื้อ ตู้กีต้าร์ไฟฟ้า กำลัง 100 วัตต์  จำนวน 1 ตัว
- บอดี้ทรง Stratocasterไม้อกาธิส เคลือบด้วยโพลีเอสเตอร์
- คอไม้เมเปิ้ล ทรง C-Shape เคลือบคอด้วยโพลียูรีเทน
- จำนวนเฟรต 22 เฟรต ขนาด medium jumbo
- ความยาวช่วงสาย 25.5 นิ้ว (648 มม.)</t>
  </si>
  <si>
    <t>จัดซื้อ ตู้กีต้าร์ไฟฟ้า กำลัง 50 วัตต์  จำนวน 1 ตัว
- กำลังวัตต์ 50 วัตต์
- ดอกลำโพงขนาด 30 ซม (12 นิ้ว)</t>
  </si>
  <si>
    <t>จัดซื้อตู้เบส จำนวน 1 ตัว 
คุณลักษณะ
- แอมป์แบบคอมเพรสเซอร์
- มีที่ปรับเสียงออก
- 1ช่อง
- ลำโพงคอสต้อม( Custom )ขนาด 15 นิ้ว</t>
  </si>
  <si>
    <t>จัดซื้อเบส จำนวน 1 ตัว
คุณลักษณะ
- บอดี้ไม้เอลเดอร์
- คอไม้เมเปิ้ล
- เฟรทบอร์ดไม้โซโนแคลลิ่ง
- สเกล -34” (863.6mm)
- ปิ๊กอัพ -Split Coil x , Single Coil </t>
  </si>
  <si>
    <t>จัดซื้ออะแดปเตอร์ จำนวน 1 ตัว
คุณลักษณะ
- จ่ายไฟกระแสสลับโหมดเสถียร
- ขนาด9 โวลท์
- แรงดันไฟฟ้า 500 mA
- ขั้วบวกด้านใน
- ภายในขนาด 2.1 มม.
- ภายนอกขนาด 5.5 มม.
- ขดลวดป้องกันการแทรกสัญญาณคุณภาพสูง
- ความยาวสายเคเบิล 205 ซม.
- น้ำหนัก 142 กรัม</t>
  </si>
  <si>
    <t>จัดซื้อเครื่องคอมพิวเตอร์ส าหรับงานประมวลผล แบบที่ 1 * (จอแสดงภาพขนาดไม่น้อยกว่า 19 นิ้ว)
จำนวน 1 เครื่อง</t>
  </si>
  <si>
    <t>จัดซื้อเครื่องพิมพ์ Multifunction แบบฉีดหมึกพร้อมติดตั้งถังหมึกพิมพ์ (Ink Tank Printer) จำนวน 2 เครื่อง</t>
  </si>
  <si>
    <t>จัดซื้อเครื่องสำรองไฟฟ้า ขนาด 800 VA จำนวน 1 เครื่อง </t>
  </si>
  <si>
    <t>จัดซื้ออุปกรณ์อ่านบัตรแบบอเนกประสงค์ (Smart Card Reader) จำนวน 4 เครื่อง </t>
  </si>
  <si>
    <t>โปรแกรมคอมพิวเตอร์ระบบงานสถานธนานุบาล พร้อมติดตั้งและวางระบบสายสัญญาณเครือข่าย ระบบไฟฟ้าพร้อมสายดิน และระบบการจัดเก็บสำรองข้อมูล 1 ระบบ</t>
  </si>
  <si>
    <t>เครื่องโทรศัพท์พื้นฐาน (โทรศัพท์สำนักงาน) แบบมีสาย โทรออกด้วยปุ่มสัมผัสเดียวไม่น้อยกว่า 20 หมายเลข จำนวน 1 เครื่อง</t>
  </si>
  <si>
    <t>เครื่องโทรสาร แบบใช้กระดาษธรรมดา (ส่งเอกสารได้ครั้งละ 20 แผ่น) จำนวน 1 เครื่อง</t>
  </si>
  <si>
    <t>เก้าอี้คอมพิวเตอร์ แบบล้อเลื่อนมีพนักพิงและที่ท้าวแขน จำนวน 3 ตัว</t>
  </si>
  <si>
    <t>เครื่องโทรศัพท์พื้นฐาน (โทรศัพท์สำนักงาน) แบบมีสาย โทรออกด้วยปุ่มสัมผัสเดียวไม่น้อยกว่า 20 หมายเลข จำนวน 2 เครื่อง</t>
  </si>
  <si>
    <t>เครื่องโทรสารแบบใช้กระดาษธรรมดา ส่งเอกสารได้ครั้งละ 30 แผ่น จำนวน 1 เครื่อง</t>
  </si>
  <si>
    <t>เครื่องอ่านบาร์โค้ดชนิดมือถือ มีขาตั้ง กันน้ำ กันฝน จำนวน 2 เครื่อง</t>
  </si>
  <si>
    <t>เครื่องอ่านลายนิ้วมือแบบความเร็วสูง หัวอ่านแบบกระจก คริสตัส จำนวน 2 เครื่อง</t>
  </si>
  <si>
    <t>ตู้เก็บเอกสาร 15 ลิ้นชัก (ตู้เหล็ก)
ขนาดไม่น้อยกว่า 37x45x131 ซม.
จำนวน 5 ตู้</t>
  </si>
  <si>
    <t>ตู้ติดประกาศ บานเลื่อนกระจก ขนาดไม่น้อยกว่า 90x120 ซม. จำนวน 1 ชุด</t>
  </si>
  <si>
    <t>โต๊ะคอมพิวเตอร์ขนาดไม่น้อยกว่า 80x60x75 ซม. จำนวน 3 ตัว</t>
  </si>
  <si>
    <t xml:space="preserve">เครื่องล่น DVD ประเภทเล่นแผ่น  
สำหรับ ศพด. 3 ศูนย์ จำนวน 4 เครื่อง </t>
  </si>
  <si>
    <t>จัดซื้อจอขาตั้งเคลื่อนที่แบบพับได้ จำนวน 1 เครื่อง</t>
  </si>
  <si>
    <t>โทรทัศนฺ แอล อี ดี (LED TV) จำนวน 4 เครื่อง ความละเอียดจอภาพ 1920x1080 พิกเซล</t>
  </si>
  <si>
    <t xml:space="preserve">ศูนย์พัฒนาเด็กเล็ก บ้านหนองหว้า 2 เครื่อง 
ศูนย์พัฒนาเด็กเล็กวัดเขากลาย 1 เครื่อง 
ศูนย์พัฒนาเด็กเล็กวัดวังหีบ 1 เครื่อง
</t>
  </si>
  <si>
    <t xml:space="preserve">เครื่องช่วยสอนลำโพงขยายเสียงแบบพกพา จำนวน 1 เครื่อง </t>
  </si>
  <si>
    <t xml:space="preserve">ศุนย์พัฒนาเด็กเล็กบ้านเขากลาย </t>
  </si>
  <si>
    <t>เครื่องน้ำเย็น 1 หัวก๊อก ชนิดใช้ถังคว่ำน้ำ จำนวน 1 เครื่อง</t>
  </si>
  <si>
    <t xml:space="preserve"> อุปกรณ์ยืดตัวบริหารแขน (แบบบาร์เดี่ยว-บาร์คู่)ขนาดไม่น้อยกว่า 0.09 เมตร ยาว 0.90เมตร สูง 1.50เมตร จำนวน 1 ชุด</t>
  </si>
  <si>
    <t xml:space="preserve">อุปกรณ์บริหารแขน ลดหน้าท้องและนวดหลัง (แบบดึงยกตุ้มน้ำหนัก)ขนาดไม่น้อยกว่า 0.09 เมตร ยาว 0.90เมตร สูง 0.90 เมตร จำนวน 1 ชุด </t>
  </si>
  <si>
    <t xml:space="preserve">อุปกรณ์บริหารเข่า-ขา (แบบจักรยานล้อเหล็กนั่งตรง) ขนาดไม่น้อยกว่า 0.06 เมตร ยาว 0.90เมตร สูง 1.0 เมตร จำนวน 3 ชุด </t>
  </si>
  <si>
    <t>อุปกรณ์บริหารข้อสะโพก (แบบบิดเอวเดี่ยว) ขนาดไม่น้อยกว่า 0.06 เมตร ยาว 1.0.80เมตร สูง 0.90 เมตร จำนวน 3 ชุด</t>
  </si>
  <si>
    <t xml:space="preserve">อุปกรณ์บริหารข้อสะโพก (แบบบิดเอวคู่)ขนาดไม่น้อยกว่า 0.07 เมตร ยาว 1.50 เมตร สูง 1.00 เมตร จำนวน 3 ชุด จำนวน 3 ชุด </t>
  </si>
  <si>
    <t xml:space="preserve"> อุปกรณ์บริหารข้อสะโพก (แบบแกว่งตัว) ขนาดไม่น้อยกว่า 0.07 เมตร ยาว 0.09 เมตร สูง 1.00 เมตร จำนวน 3 ชุด</t>
  </si>
  <si>
    <t xml:space="preserve">อุปกรณ์บริหารข้อเข่า-ขา (แบบจักรยานล้อเหล็กนั่งพิง) ขนาดกว้าง ไม่น้อยกว่า 0.07×0.09×0.09ซม จำนวน 3 ตัว </t>
  </si>
  <si>
    <t xml:space="preserve">ลู่วิ่งเอนกประสงค์ (แบบไฟฟ้า)มีขนาดสายพานไม่น้อยกว่า
46×136 ซม  ตัวเครื่องรับน้ำหนักผู้ใช้ไม่สูงสุด 130 กิโลกรัม
จำนวน 3 ชุด  </t>
  </si>
  <si>
    <t xml:space="preserve">เครื่องบริหารแขน ลดหน้าท้องและนวดหลังขนาดไม่ต่ำกว่า
35×125×89ซม  น้ำหนักสุทธิ ไม่น้อยกว่า 11 กิโลกรัม
จำนวน 3 ชุด  </t>
  </si>
  <si>
    <t xml:space="preserve">เครื่องบริหารข้อเข่า (แบบจักรยานล้อเหล็ก)ขนาดไม่น้อยกว่า
163.5×67×105.5ซม  รับน้ำหนักผู้ใช้ไม่ต่ำกว่า 120 กิโลกรัม จำนวน 3 ชุด  
</t>
  </si>
  <si>
    <t xml:space="preserve">เครื่องคอมพิวเตอร์ สำหรับงานประมวลผลแบบที่ 2 (จอแสดงภาพขนาดไม่น้อยกว่า 19 นิ้ว) </t>
  </si>
  <si>
    <t>เครื่องคอมพิวเตอร์ สำหรับงานประมวล ผลแบบที่ 2 (จอแสดงภาพขนาดไม่น้อยกว่า 19 นิ้ว
จำนวน 1 เครื่อง</t>
  </si>
  <si>
    <t>เครื่องสำรองไฟฟ้า ขนาด 1 kVA (600 Watts)
จำนวน 1 เครื่อง</t>
  </si>
  <si>
    <t>เครื่องคอมพิวเตอร์ สำหรับงานประมวลผล แบบที่ 2 จำนวน 1 เครื่อง</t>
  </si>
  <si>
    <t xml:space="preserve">เครื่องคอมพิวเตอร์โน๊ตบุ๊ก สำหรับงานประมวลผล แบบที่ 1 จำนวน 1 เครื่อง </t>
  </si>
  <si>
    <t>เครื่องพิมพ์ชนิด Dot Matrix Printer แบบแคร่สั้น จำนวน 2 เครื่อง</t>
  </si>
  <si>
    <t xml:space="preserve">เครื่องคอมพิวเตอร์ สำหรับงานประมวล ผลแบบที่ 2 (จอแสดงภาพขนาดไม่น้อยกว่า 19 นิ้ว จำนวน 3 เครื่อง </t>
  </si>
  <si>
    <t>เครื่องพิมพ์เลเซอร์หรือ LED ขาวดำชนิด Network แบบที่ 2 (38 หน้า/นาที) จำนวน 1 เครื่อง</t>
  </si>
  <si>
    <t>เครื่องสำรองไฟฟ้า ขนาด 1 kVA (600  Watts) จำนวน 3 เครื่อง</t>
  </si>
  <si>
    <t>ชุดโปรแกรมจัดการสำนักงาน ที่มีลิขสิทธิ์ถูกต้องตามกฎหมาย จำนวน 1 ชุด</t>
  </si>
  <si>
    <t>ชุดโปรแกรมป้องกันไวรัส จำนวน 3 ชุด</t>
  </si>
  <si>
    <t>หน่วยความจำสำรองภายนอกแบบ USB 3.0 ความจุ 1 TB จำนวน 1 เครื่อง</t>
  </si>
  <si>
    <t>อุปกรณ์กระจายสัญญาณ (L2 Switch) ขนาด 16 ช่อง จำนวน 1 เครื่อง</t>
  </si>
  <si>
    <t>อุปกรณ์เชื่อมต่อเครื่องพิมพ์ 1 PORT จำนวน 2 เครื่อง</t>
  </si>
  <si>
    <t>อุปกรณ์อ่านบัตรแบบ อเนกประสงค์ (Smart Card Reader) จำนวน 1 เครื่อง</t>
  </si>
  <si>
    <t>เครื่องชั่งน้ำหนักทองคำและเพชร ผลิตภัณฑ์ AND รุ่น FX - 3000i จำนวน 1 เครื่อง</t>
  </si>
  <si>
    <t>อุโมงค์หนอนหลากสี ขนาดกว้าง ไม่น้อยกว่า 124×208×103 ซม จำนวน 2 ตัว</t>
  </si>
  <si>
    <t>โยกแยกกุ๊กไก่ขนาดกว้าง ไม่น้อยกว่า 30×76×49 ซม จำนวน 2 ตัว</t>
  </si>
  <si>
    <t xml:space="preserve">แป้นบาสมีล้อเลื่อน ขนาดกว้าง ไม่น้อยกว่า 40×44×105/155 ซม จำนวน 1 ตัว </t>
  </si>
  <si>
    <t>ไม้กระดกจระเข้สามเกลอ ขนาดกว้าง ไม่น้อยกว่า 27×135×40 ซม จำนวน 1 ตัว</t>
  </si>
  <si>
    <t>โยกเยกช้างน้อย ขนาดกว้าง ไม่น้อยกว่า 30×85×39 ซม จำนวน 1ตัว</t>
  </si>
  <si>
    <t xml:space="preserve">โยกเยกปูจ๋า ขนาดกว้าง ไม่น้อยกว่า 30×85×39 ซม จำนวน 1ตัว </t>
  </si>
  <si>
    <t>โยกเยกผีเสื้อ ขนาดกว้าง ไม่น้อยกว่า 32×110×100 ซม จำนวน 1ตัว</t>
  </si>
  <si>
    <t xml:space="preserve">โยกเยกยีราฟ ขนาดกว้าง ไม่น้อยกว่า 30×75×62 ซม จำนวน 2 ตัว </t>
  </si>
  <si>
    <t xml:space="preserve"> โยกเยกลูกม้า ขนาดกว้าง ไม่น้อยกว่า 30×75×47 ซม จำนวน 2 ตัว </t>
  </si>
  <si>
    <t xml:space="preserve">โครงสร้างมีขนาดกว้าง ไม่น้อยกว่า 77×170×109 ซม จำนวน 1 ตัว </t>
  </si>
  <si>
    <t xml:space="preserve">โดนัททรงตัวมหัศจรรย์ ขนาดกว้าง ไม่น้อยกว่า 67×1110×78 ซม จำนวน 1 ตัว </t>
  </si>
  <si>
    <t>ชิงช้าเพื่อนเกลอ ขนาดกว้าง ไม่น้อยกว่า 86×121×120 ซม จำนวน 1 ตัว</t>
  </si>
  <si>
    <t>โกลล์ฟุตบอลคุณหนู ขนาดกว้าง ไม่น้อยกว่า 67×1110×78 ซม จำนวน 1 ตัว</t>
  </si>
  <si>
    <t xml:space="preserve">กระดานลื่นชิงช้าพาชู๊ต ขนาดกว้าง ไม่น้อยกว่า 159×162×126 ซม จำนวน 1 ตัว </t>
  </si>
  <si>
    <t>กระบะทรายขอนไม้ ขนาดกว้าง ไม่น้อยกว่า 104×104×26 ซม จำนวน 1 ตัว</t>
  </si>
  <si>
    <t xml:space="preserve">กระดานลื่นช้างน้อยพาชู๊ต ขนาดกว้าง ไม่น้อยกว่า 96×173×106 ซม จำนวน 2 ตัว </t>
  </si>
  <si>
    <t>บันทึกแสดงรายละเอียดการคำนวณจำนวนเงินตามหนังสือแนวของกรมส่งเสริมการปกครองท้องถิ่น เสนอผู้บริการอนุมัติเงินสวัสดิการสำหรับผู้สูงอายุที่มีคุณสมบัติครบถ้วน เริ่มเบิกจ่ายเงินไม่เกินวันที่ 10 ของทุกเดือน</t>
  </si>
  <si>
    <t>บันทึกแสดงรายละเอียดการคำนวณจำนวนเงินตามหนังสือแนวของกรมส่งเสริมการปกครองท้องถิ่นเสนอผู้บริการอนุมัติ เงินสวัสดิการสำหรับผู้พิการที่มีคุณสมบัติครบถ้วน เริ่มเบิกจ่ายเงินไม่เกินวันที่ 10 ของทุกเดือน</t>
  </si>
  <si>
    <t>บันทึกแสดงรายละเอียดการคำนวณจำนวนเงินตามหนังสือแนวของกรมส่งเสริมการปกครองท้องถิ่นเสนอผู้บริการอนุมัติ เงินสวัสดิการสำหรับผู้ป่วยเอดส์ที่มีคุณสมบัติครบถ้วน เริ่มเบิกจ่ายเงินไม่เกินวันที่ 10 ของทุกเดือน</t>
  </si>
  <si>
    <t>โรงเรียนวัดเขากลาย   อำเภอทุ่งสง  จังหวัดนครศรีธรรมราช</t>
  </si>
  <si>
    <t xml:space="preserve">จัดซื้อเอฟเฟค จำนวน 1 ตัว
- เสียงเอฟเฟคมากกว่า 50 แบบ
- ใช้งานเอฟเฟคพร้อมกันได้ 8 แบบ
- ใช้งานง่ายแบบเอฟเฟคก้อน
- ปรีแอมป์ใหม่ 9 แบบจาก GT-100
- ฟังก์ชั่นวนซ้ำเนื้อเพลง(PhraseLoop)สำหรับการฝึกซ้อมและแสดงบนเวที
- มีช่องต่อ USB
- สามารถดาวน์โหลดโปรแกรมเสียงได้
</t>
  </si>
  <si>
    <t xml:space="preserve">สร้างเสริมความรู้ในการปฏิบัติงานให้แก่ข้าราชการ  พนักงานจ้าง สร้างค่านิยมเรื่องความซื่อสัตย์ สุจริตตามหลักคุณธรรม จริยธรรมในองค์กรและเผยแพร่ประมวลจริยธรม  ในระดับผู้ปฎิบัติงาน  ร่วมทั้งการประเมินผลการปฎิบัติงานตามประมวลจริยธรรม   และเสริมสร้างคุณธรรม  สานใจไปไหว้พระ  ระหว่างข้าราชการและพนักงานจ้าง  รวมทั้งการปลูกฝังคุณธรรม  จริยธรรม  จิตสำนึก  และค่านิยมแก่บุคคลให้ปฏิบัติได้อย่างเหมาะสม </t>
  </si>
  <si>
    <t>เพิ่มประสิทธิภาพให้แก่พนักงานในองค์กรเพื่อเปิดโลกทัศน์  และองค์ความรู้ใหม่ๆ  จากการทัศนศึกษาดูงานจากองค์กรภายนอก</t>
  </si>
  <si>
    <t>ข้าราชการได้มีความรู้ความเข้าใจและมีส่วนร่วมในการบริหารงานที่สอดรับกับนโยบายขององค์กร   บุคลากรในหน่วยงานมีการพัฒนาคุณภาพการทำงานในภารกิจที่ตนเองรับผิดชอบ   เกิดความสามัคคีระหว่างบุคลากรในงานและนอกงาน   และทราบปัญหาอุปสรรคและร่วมกันกำหนดแนวการแก้ไข  จะส่งผลให้บุคลากรเป็นทรัพยากรที่มีคุณค่าเพื่อมุ่งความสำเร็จให้เกิดแก่องค์กรอย่างมีประสิทธิภาพ</t>
  </si>
  <si>
    <t xml:space="preserve">จัดกิจกรรมวันสำคัญของชาติหรืองาน
รัฐพิธีและงานพระราชพิธีต่างๆ เช่น วันที่ 13 ตุลาคม วันที่ 28 กรกฎาคม วันที่ 6 เมษายน วันที่ 12 สิงหาคม วันที่ 5 ธ.ค. วันที่ 3 มิถุนายน เป็นต้น
</t>
  </si>
  <si>
    <t>โครงการเพิ่มประสิทธิภาพการบริหารจัดการสถานีขนส่งผู้โดยสารอำเภอทุ่งสง</t>
  </si>
  <si>
    <t>1.จ้างเหมาบริการบุคคลธรรมดา จำนวน 17 คน คนละ 9,000 บาท จำนวน 12 เดือน</t>
  </si>
  <si>
    <t>2.พัฒนาและปรับปรุงสถานีขนส่งให้ทันสมัยรองรับการบริการประชาชน</t>
  </si>
  <si>
    <t xml:space="preserve">การจัดนิทรรศการข้อมูลข่าวสารของเทศบาล </t>
  </si>
  <si>
    <t xml:space="preserve">จัดนิทรรศการข้อมูลข่าวสารของเทศบาล ประชาสัมพันธ์ รณรงค์ เชิญชวน สร้างความรู้จักและเข้าใจในบทบาทหน้าที่ในการให้บริการของสถานีขนส่งผู้โดยสารอำเภอทุ่งสง  </t>
  </si>
  <si>
    <t>การจัดงาน จัดฝึกอบรมสัมมนาบุคลากรในสถานีขนส่งผู้โดยสารอำเภอทุ่งสง</t>
  </si>
  <si>
    <t>จัดฝึกอบรม สัมมนาบุคลากรในสถานีขนส่งผู้โดยสารอำแภอทุ่งสง เพื่ออบรมความรู้และมารยาทและการเพิ่มทักษะในการให้บริการของสถานีขนส่งและการให้บริการประชาชน</t>
  </si>
  <si>
    <t>รวม             4                  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</si>
</sst>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b/>
      <sz val="14"/>
      <color rgb="FFFF0000"/>
      <name val="TH SarabunIT๙"/>
      <family val="2"/>
    </font>
    <font>
      <sz val="14"/>
      <color rgb="FF000000"/>
      <name val="TH SarabunIT๙"/>
      <family val="2"/>
    </font>
    <font>
      <b/>
      <sz val="14"/>
      <color rgb="FF000000"/>
      <name val="TH SarabunIT๙"/>
      <family val="2"/>
    </font>
    <font>
      <sz val="11"/>
      <color rgb="FF000000"/>
      <name val="Tahoma"/>
      <family val="2"/>
      <scheme val="minor"/>
    </font>
    <font>
      <b/>
      <sz val="14"/>
      <name val="TH SarabunIT๙"/>
      <family val="2"/>
    </font>
    <font>
      <sz val="14"/>
      <name val="TH SarabunIT๙"/>
      <family val="2"/>
    </font>
    <font>
      <sz val="14"/>
      <color rgb="FFC00000"/>
      <name val="TH SarabunIT๙"/>
      <family val="2"/>
    </font>
    <font>
      <b/>
      <sz val="14"/>
      <color rgb="FFC00000"/>
      <name val="TH SarabunIT๙"/>
      <family val="2"/>
    </font>
    <font>
      <b/>
      <sz val="11"/>
      <color rgb="FFC00000"/>
      <name val="TH SarabunIT๙"/>
      <family val="2"/>
    </font>
    <font>
      <sz val="16"/>
      <color indexed="8"/>
      <name val="TH SarabunIT๙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indexed="8"/>
      <name val="TH SarabunIT๙"/>
      <family val="2"/>
    </font>
    <font>
      <sz val="14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2"/>
      <color theme="1"/>
      <name val="TH SarabunIT๙"/>
      <family val="2"/>
    </font>
    <font>
      <u/>
      <sz val="12"/>
      <color theme="1"/>
      <name val="TH SarabunIT๙"/>
      <family val="2"/>
    </font>
    <font>
      <sz val="10"/>
      <color theme="1"/>
      <name val="TH SarabunIT๙"/>
      <family val="2"/>
    </font>
    <font>
      <u/>
      <sz val="10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247">
    <xf numFmtId="0" fontId="0" fillId="0" borderId="0" xfId="0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187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87" fontId="2" fillId="0" borderId="8" xfId="1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textRotation="90" wrapText="1"/>
    </xf>
    <xf numFmtId="187" fontId="3" fillId="0" borderId="6" xfId="1" applyNumberFormat="1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187" fontId="3" fillId="0" borderId="0" xfId="1" applyNumberFormat="1" applyFont="1" applyAlignment="1">
      <alignment vertical="top" wrapText="1"/>
    </xf>
    <xf numFmtId="187" fontId="2" fillId="0" borderId="6" xfId="1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textRotation="90" wrapText="1"/>
    </xf>
    <xf numFmtId="187" fontId="3" fillId="0" borderId="0" xfId="1" applyNumberFormat="1" applyFont="1" applyAlignment="1">
      <alignment wrapText="1"/>
    </xf>
    <xf numFmtId="187" fontId="3" fillId="0" borderId="6" xfId="1" applyNumberFormat="1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center" vertical="top" wrapText="1"/>
    </xf>
    <xf numFmtId="187" fontId="2" fillId="0" borderId="1" xfId="1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textRotation="90" wrapText="1"/>
    </xf>
    <xf numFmtId="187" fontId="3" fillId="0" borderId="6" xfId="1" applyNumberFormat="1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187" fontId="3" fillId="0" borderId="6" xfId="1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/>
    </xf>
    <xf numFmtId="0" fontId="3" fillId="0" borderId="0" xfId="0" applyFont="1"/>
    <xf numFmtId="187" fontId="3" fillId="0" borderId="6" xfId="1" applyNumberFormat="1" applyFont="1" applyBorder="1" applyAlignment="1">
      <alignment horizontal="right" vertical="center" wrapText="1"/>
    </xf>
    <xf numFmtId="187" fontId="2" fillId="0" borderId="6" xfId="1" applyNumberFormat="1" applyFont="1" applyBorder="1" applyAlignment="1">
      <alignment horizontal="right" vertical="center" wrapText="1"/>
    </xf>
    <xf numFmtId="187" fontId="3" fillId="0" borderId="0" xfId="1" applyNumberFormat="1" applyFont="1"/>
    <xf numFmtId="0" fontId="2" fillId="0" borderId="0" xfId="0" applyFont="1"/>
    <xf numFmtId="2" fontId="5" fillId="0" borderId="6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43" fontId="5" fillId="0" borderId="6" xfId="0" applyNumberFormat="1" applyFont="1" applyBorder="1" applyAlignment="1">
      <alignment horizontal="center" vertical="center" wrapText="1"/>
    </xf>
    <xf numFmtId="187" fontId="6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0" fontId="9" fillId="0" borderId="0" xfId="0" applyFont="1" applyAlignment="1">
      <alignment vertical="top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3" fillId="0" borderId="0" xfId="0" applyFont="1" applyBorder="1" applyAlignment="1">
      <alignment wrapText="1"/>
    </xf>
    <xf numFmtId="0" fontId="2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6" xfId="0" applyFont="1" applyBorder="1" applyAlignment="1">
      <alignment wrapText="1"/>
    </xf>
    <xf numFmtId="187" fontId="2" fillId="0" borderId="13" xfId="1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11" fillId="0" borderId="6" xfId="0" applyFont="1" applyBorder="1" applyAlignment="1">
      <alignment horizontal="center" vertical="top" wrapText="1"/>
    </xf>
    <xf numFmtId="187" fontId="2" fillId="0" borderId="13" xfId="0" applyNumberFormat="1" applyFont="1" applyBorder="1" applyAlignment="1">
      <alignment wrapText="1"/>
    </xf>
    <xf numFmtId="0" fontId="2" fillId="0" borderId="13" xfId="0" applyFont="1" applyBorder="1" applyAlignment="1">
      <alignment horizontal="right" wrapText="1"/>
    </xf>
    <xf numFmtId="0" fontId="3" fillId="0" borderId="14" xfId="0" applyFont="1" applyBorder="1" applyAlignment="1">
      <alignment vertical="center" wrapText="1"/>
    </xf>
    <xf numFmtId="187" fontId="2" fillId="0" borderId="13" xfId="0" applyNumberFormat="1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3" xfId="0" applyFont="1" applyBorder="1"/>
    <xf numFmtId="0" fontId="2" fillId="0" borderId="11" xfId="0" applyFont="1" applyBorder="1"/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right" vertical="top" wrapText="1"/>
    </xf>
    <xf numFmtId="0" fontId="12" fillId="0" borderId="13" xfId="0" applyFont="1" applyBorder="1" applyAlignment="1">
      <alignment vertical="top" wrapText="1"/>
    </xf>
    <xf numFmtId="187" fontId="11" fillId="0" borderId="13" xfId="1" applyNumberFormat="1" applyFont="1" applyBorder="1" applyAlignment="1">
      <alignment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2" fontId="6" fillId="0" borderId="6" xfId="0" applyNumberFormat="1" applyFont="1" applyBorder="1" applyAlignment="1">
      <alignment horizontal="center" vertical="center" wrapText="1"/>
    </xf>
    <xf numFmtId="187" fontId="3" fillId="0" borderId="0" xfId="1" applyNumberFormat="1" applyFont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187" fontId="2" fillId="0" borderId="0" xfId="1" applyNumberFormat="1" applyFont="1" applyBorder="1" applyAlignment="1">
      <alignment horizontal="right" vertical="center" wrapText="1"/>
    </xf>
    <xf numFmtId="43" fontId="5" fillId="0" borderId="0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center" textRotation="90" wrapText="1"/>
    </xf>
    <xf numFmtId="0" fontId="13" fillId="0" borderId="6" xfId="0" applyFont="1" applyBorder="1" applyAlignment="1" applyProtection="1">
      <alignment vertical="top" wrapText="1" readingOrder="1"/>
      <protection locked="0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6" xfId="0" applyFont="1" applyBorder="1" applyAlignment="1"/>
    <xf numFmtId="187" fontId="2" fillId="0" borderId="6" xfId="1" applyNumberFormat="1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textRotation="90" wrapText="1"/>
    </xf>
    <xf numFmtId="187" fontId="15" fillId="0" borderId="6" xfId="1" applyNumberFormat="1" applyFont="1" applyBorder="1" applyAlignment="1">
      <alignment vertical="top"/>
    </xf>
    <xf numFmtId="187" fontId="2" fillId="0" borderId="6" xfId="1" applyNumberFormat="1" applyFont="1" applyBorder="1" applyAlignment="1">
      <alignment horizontal="center" vertical="center" textRotation="90" wrapText="1"/>
    </xf>
    <xf numFmtId="0" fontId="16" fillId="0" borderId="6" xfId="0" applyFont="1" applyBorder="1" applyAlignment="1" applyProtection="1">
      <alignment vertical="top" wrapText="1" readingOrder="1"/>
      <protection locked="0"/>
    </xf>
    <xf numFmtId="0" fontId="3" fillId="0" borderId="6" xfId="0" applyFont="1" applyBorder="1" applyAlignment="1"/>
    <xf numFmtId="187" fontId="3" fillId="0" borderId="6" xfId="1" applyNumberFormat="1" applyFont="1" applyBorder="1" applyAlignment="1"/>
    <xf numFmtId="0" fontId="3" fillId="0" borderId="6" xfId="0" applyFont="1" applyBorder="1" applyAlignment="1">
      <alignment horizontal="center" vertical="top"/>
    </xf>
    <xf numFmtId="187" fontId="3" fillId="0" borderId="6" xfId="1" applyNumberFormat="1" applyFont="1" applyBorder="1" applyAlignment="1">
      <alignment vertical="top"/>
    </xf>
    <xf numFmtId="187" fontId="3" fillId="0" borderId="6" xfId="1" applyNumberFormat="1" applyFont="1" applyFill="1" applyBorder="1" applyAlignment="1">
      <alignment vertical="top"/>
    </xf>
    <xf numFmtId="187" fontId="3" fillId="0" borderId="6" xfId="1" applyNumberFormat="1" applyFont="1" applyFill="1" applyBorder="1" applyAlignment="1">
      <alignment vertical="top" wrapText="1"/>
    </xf>
    <xf numFmtId="0" fontId="2" fillId="0" borderId="6" xfId="0" applyFont="1" applyBorder="1" applyAlignment="1">
      <alignment wrapText="1"/>
    </xf>
    <xf numFmtId="187" fontId="3" fillId="0" borderId="6" xfId="1" applyNumberFormat="1" applyFont="1" applyFill="1" applyBorder="1" applyAlignment="1">
      <alignment horizontal="center" vertical="top" wrapText="1"/>
    </xf>
    <xf numFmtId="0" fontId="17" fillId="0" borderId="6" xfId="0" applyFont="1" applyBorder="1" applyAlignment="1"/>
    <xf numFmtId="0" fontId="9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187" fontId="16" fillId="0" borderId="6" xfId="1" applyNumberFormat="1" applyFont="1" applyBorder="1" applyAlignment="1" applyProtection="1">
      <alignment vertical="top" wrapText="1" readingOrder="1"/>
      <protection locked="0"/>
    </xf>
    <xf numFmtId="0" fontId="16" fillId="0" borderId="6" xfId="0" applyFont="1" applyBorder="1" applyAlignment="1" applyProtection="1">
      <alignment vertical="center" wrapText="1" readingOrder="1"/>
      <protection locked="0"/>
    </xf>
    <xf numFmtId="187" fontId="2" fillId="0" borderId="6" xfId="1" applyNumberFormat="1" applyFont="1" applyBorder="1" applyAlignment="1">
      <alignment horizontal="center" vertical="top" textRotation="90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center" vertical="center" wrapText="1"/>
    </xf>
    <xf numFmtId="0" fontId="18" fillId="0" borderId="6" xfId="0" applyFont="1" applyBorder="1" applyAlignment="1"/>
    <xf numFmtId="0" fontId="2" fillId="0" borderId="6" xfId="0" applyFont="1" applyBorder="1" applyAlignment="1">
      <alignment vertical="center" textRotation="90" wrapText="1"/>
    </xf>
    <xf numFmtId="0" fontId="2" fillId="0" borderId="6" xfId="0" applyFont="1" applyBorder="1" applyAlignment="1">
      <alignment horizontal="center" vertical="top"/>
    </xf>
    <xf numFmtId="0" fontId="2" fillId="0" borderId="6" xfId="0" applyFont="1" applyBorder="1"/>
    <xf numFmtId="0" fontId="3" fillId="0" borderId="6" xfId="0" applyFont="1" applyBorder="1"/>
    <xf numFmtId="43" fontId="16" fillId="0" borderId="6" xfId="1" applyFont="1" applyBorder="1" applyAlignment="1" applyProtection="1">
      <alignment vertical="top" wrapText="1" readingOrder="1"/>
      <protection locked="0"/>
    </xf>
    <xf numFmtId="187" fontId="2" fillId="0" borderId="16" xfId="1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 wrapText="1"/>
    </xf>
    <xf numFmtId="43" fontId="3" fillId="0" borderId="6" xfId="1" applyFont="1" applyBorder="1" applyAlignment="1">
      <alignment wrapText="1"/>
    </xf>
    <xf numFmtId="187" fontId="13" fillId="0" borderId="6" xfId="1" applyNumberFormat="1" applyFont="1" applyBorder="1" applyAlignment="1" applyProtection="1">
      <alignment vertical="top" wrapText="1" readingOrder="1"/>
      <protection locked="0"/>
    </xf>
    <xf numFmtId="0" fontId="13" fillId="0" borderId="6" xfId="0" applyFont="1" applyBorder="1" applyAlignment="1" applyProtection="1">
      <alignment horizontal="center" vertical="top" wrapText="1" readingOrder="1"/>
      <protection locked="0"/>
    </xf>
    <xf numFmtId="43" fontId="3" fillId="0" borderId="6" xfId="1" applyFont="1" applyBorder="1" applyAlignment="1">
      <alignment horizontal="center" wrapText="1"/>
    </xf>
    <xf numFmtId="43" fontId="2" fillId="0" borderId="6" xfId="1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wrapText="1"/>
    </xf>
    <xf numFmtId="0" fontId="18" fillId="0" borderId="6" xfId="0" applyFont="1" applyBorder="1" applyAlignment="1">
      <alignment vertical="top"/>
    </xf>
    <xf numFmtId="0" fontId="3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0" fillId="0" borderId="6" xfId="0" applyBorder="1" applyAlignment="1">
      <alignment vertical="top"/>
    </xf>
    <xf numFmtId="0" fontId="3" fillId="0" borderId="0" xfId="0" applyFont="1" applyAlignment="1">
      <alignment horizontal="center" vertical="center"/>
    </xf>
    <xf numFmtId="187" fontId="2" fillId="0" borderId="8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6" fillId="0" borderId="6" xfId="0" applyFont="1" applyBorder="1" applyAlignment="1" applyProtection="1">
      <alignment horizontal="left" vertical="top" wrapText="1" readingOrder="1"/>
      <protection locked="0"/>
    </xf>
    <xf numFmtId="0" fontId="18" fillId="0" borderId="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15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9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43" fontId="3" fillId="0" borderId="6" xfId="1" applyFont="1" applyBorder="1" applyAlignment="1">
      <alignment vertical="top" wrapText="1"/>
    </xf>
    <xf numFmtId="187" fontId="3" fillId="0" borderId="13" xfId="1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3" fillId="0" borderId="0" xfId="0" applyFont="1" applyBorder="1" applyAlignment="1" applyProtection="1">
      <alignment vertical="top" wrapText="1" readingOrder="1"/>
      <protection locked="0"/>
    </xf>
    <xf numFmtId="0" fontId="3" fillId="0" borderId="0" xfId="0" applyFont="1" applyBorder="1" applyAlignment="1">
      <alignment vertical="top" wrapText="1"/>
    </xf>
    <xf numFmtId="187" fontId="3" fillId="0" borderId="0" xfId="1" applyNumberFormat="1" applyFont="1" applyBorder="1" applyAlignment="1">
      <alignment vertical="top"/>
    </xf>
    <xf numFmtId="0" fontId="18" fillId="0" borderId="0" xfId="0" applyFont="1" applyBorder="1" applyAlignment="1">
      <alignment vertical="top" wrapText="1"/>
    </xf>
    <xf numFmtId="0" fontId="18" fillId="0" borderId="0" xfId="0" applyFont="1" applyBorder="1" applyAlignment="1">
      <alignment vertical="top"/>
    </xf>
    <xf numFmtId="0" fontId="16" fillId="0" borderId="0" xfId="0" applyFont="1" applyBorder="1" applyAlignment="1" applyProtection="1">
      <alignment vertical="top" wrapText="1" readingOrder="1"/>
      <protection locked="0"/>
    </xf>
    <xf numFmtId="187" fontId="3" fillId="0" borderId="0" xfId="1" applyNumberFormat="1" applyFont="1" applyBorder="1" applyAlignment="1">
      <alignment vertical="top" wrapText="1"/>
    </xf>
    <xf numFmtId="0" fontId="3" fillId="0" borderId="0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187" fontId="2" fillId="0" borderId="6" xfId="1" applyNumberFormat="1" applyFont="1" applyBorder="1" applyAlignment="1">
      <alignment horizontal="center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1" fontId="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43" fontId="2" fillId="0" borderId="0" xfId="1" applyFont="1" applyAlignment="1">
      <alignment horizontal="center" vertical="center" wrapText="1"/>
    </xf>
    <xf numFmtId="0" fontId="3" fillId="0" borderId="10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187" fontId="2" fillId="0" borderId="6" xfId="1" applyNumberFormat="1" applyFont="1" applyBorder="1" applyAlignment="1">
      <alignment horizontal="center" vertical="center" wrapText="1"/>
    </xf>
    <xf numFmtId="187" fontId="8" fillId="0" borderId="6" xfId="1" applyNumberFormat="1" applyFont="1" applyBorder="1" applyAlignment="1">
      <alignment horizontal="center" vertical="center" wrapText="1"/>
    </xf>
    <xf numFmtId="187" fontId="2" fillId="0" borderId="6" xfId="1" applyNumberFormat="1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 applyProtection="1">
      <alignment horizontal="left" vertical="top" wrapText="1" readingOrder="1"/>
      <protection locked="0"/>
    </xf>
    <xf numFmtId="0" fontId="16" fillId="0" borderId="17" xfId="0" applyFont="1" applyBorder="1" applyAlignment="1" applyProtection="1">
      <alignment horizontal="left" vertical="top" wrapText="1" readingOrder="1"/>
      <protection locked="0"/>
    </xf>
    <xf numFmtId="0" fontId="16" fillId="0" borderId="15" xfId="0" applyFont="1" applyBorder="1" applyAlignment="1" applyProtection="1">
      <alignment horizontal="left" vertical="top" wrapText="1" readingOrder="1"/>
      <protection locked="0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853270</xdr:colOff>
      <xdr:row>10</xdr:row>
      <xdr:rowOff>247650</xdr:rowOff>
    </xdr:from>
    <xdr:to>
      <xdr:col>9</xdr:col>
      <xdr:colOff>28575</xdr:colOff>
      <xdr:row>10</xdr:row>
      <xdr:rowOff>256113</xdr:rowOff>
    </xdr:to>
    <xdr:cxnSp macro="">
      <xdr:nvCxnSpPr>
        <xdr:cNvPr id="73" name="ลูกศรเชื่อมต่อแบบตรง 72"/>
        <xdr:cNvCxnSpPr/>
      </xdr:nvCxnSpPr>
      <xdr:spPr>
        <a:xfrm flipV="1">
          <a:off x="6025345" y="4048125"/>
          <a:ext cx="870755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834220</xdr:colOff>
      <xdr:row>9</xdr:row>
      <xdr:rowOff>304800</xdr:rowOff>
    </xdr:from>
    <xdr:to>
      <xdr:col>9</xdr:col>
      <xdr:colOff>9525</xdr:colOff>
      <xdr:row>9</xdr:row>
      <xdr:rowOff>313263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006295" y="2562225"/>
          <a:ext cx="870755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11</xdr:row>
      <xdr:rowOff>276225</xdr:rowOff>
    </xdr:from>
    <xdr:to>
      <xdr:col>9</xdr:col>
      <xdr:colOff>17359</xdr:colOff>
      <xdr:row>11</xdr:row>
      <xdr:rowOff>284688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019800" y="5638800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12</xdr:row>
      <xdr:rowOff>171450</xdr:rowOff>
    </xdr:from>
    <xdr:to>
      <xdr:col>9</xdr:col>
      <xdr:colOff>17359</xdr:colOff>
      <xdr:row>12</xdr:row>
      <xdr:rowOff>179913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019800" y="7105650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13</xdr:row>
      <xdr:rowOff>266700</xdr:rowOff>
    </xdr:from>
    <xdr:to>
      <xdr:col>9</xdr:col>
      <xdr:colOff>17359</xdr:colOff>
      <xdr:row>13</xdr:row>
      <xdr:rowOff>275163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019800" y="8801100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838200</xdr:colOff>
      <xdr:row>14</xdr:row>
      <xdr:rowOff>257175</xdr:rowOff>
    </xdr:from>
    <xdr:to>
      <xdr:col>9</xdr:col>
      <xdr:colOff>7834</xdr:colOff>
      <xdr:row>14</xdr:row>
      <xdr:rowOff>265638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010275" y="9915525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276225</xdr:rowOff>
    </xdr:from>
    <xdr:to>
      <xdr:col>9</xdr:col>
      <xdr:colOff>28575</xdr:colOff>
      <xdr:row>12</xdr:row>
      <xdr:rowOff>285750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610350" y="4895850"/>
          <a:ext cx="3048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9</xdr:row>
      <xdr:rowOff>361950</xdr:rowOff>
    </xdr:from>
    <xdr:to>
      <xdr:col>18</xdr:col>
      <xdr:colOff>28575</xdr:colOff>
      <xdr:row>9</xdr:row>
      <xdr:rowOff>361951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048375" y="2667000"/>
          <a:ext cx="334327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11</xdr:row>
      <xdr:rowOff>352425</xdr:rowOff>
    </xdr:from>
    <xdr:to>
      <xdr:col>18</xdr:col>
      <xdr:colOff>28575</xdr:colOff>
      <xdr:row>11</xdr:row>
      <xdr:rowOff>352426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048375" y="6943725"/>
          <a:ext cx="334327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828675</xdr:colOff>
      <xdr:row>10</xdr:row>
      <xdr:rowOff>314325</xdr:rowOff>
    </xdr:from>
    <xdr:to>
      <xdr:col>18</xdr:col>
      <xdr:colOff>0</xdr:colOff>
      <xdr:row>10</xdr:row>
      <xdr:rowOff>314326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019800" y="4762500"/>
          <a:ext cx="334327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9</xdr:row>
      <xdr:rowOff>400050</xdr:rowOff>
    </xdr:from>
    <xdr:to>
      <xdr:col>13</xdr:col>
      <xdr:colOff>263775</xdr:colOff>
      <xdr:row>9</xdr:row>
      <xdr:rowOff>400050</xdr:rowOff>
    </xdr:to>
    <xdr:cxnSp macro="">
      <xdr:nvCxnSpPr>
        <xdr:cNvPr id="2" name="ลูกศรเชื่อมต่อแบบตรง 1"/>
        <xdr:cNvCxnSpPr/>
      </xdr:nvCxnSpPr>
      <xdr:spPr>
        <a:xfrm>
          <a:off x="7705725" y="2609850"/>
          <a:ext cx="540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10</xdr:row>
      <xdr:rowOff>485775</xdr:rowOff>
    </xdr:from>
    <xdr:to>
      <xdr:col>10</xdr:col>
      <xdr:colOff>254250</xdr:colOff>
      <xdr:row>10</xdr:row>
      <xdr:rowOff>485775</xdr:rowOff>
    </xdr:to>
    <xdr:cxnSp macro="">
      <xdr:nvCxnSpPr>
        <xdr:cNvPr id="3" name="ลูกศรเชื่อมต่อแบบตรง 2"/>
        <xdr:cNvCxnSpPr/>
      </xdr:nvCxnSpPr>
      <xdr:spPr>
        <a:xfrm>
          <a:off x="6877050" y="4600575"/>
          <a:ext cx="540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</xdr:row>
      <xdr:rowOff>295275</xdr:rowOff>
    </xdr:from>
    <xdr:to>
      <xdr:col>11</xdr:col>
      <xdr:colOff>273300</xdr:colOff>
      <xdr:row>9</xdr:row>
      <xdr:rowOff>295275</xdr:rowOff>
    </xdr:to>
    <xdr:cxnSp macro="">
      <xdr:nvCxnSpPr>
        <xdr:cNvPr id="2" name="ลูกศรเชื่อมต่อแบบตรง 1"/>
        <xdr:cNvCxnSpPr/>
      </xdr:nvCxnSpPr>
      <xdr:spPr>
        <a:xfrm>
          <a:off x="7162800" y="2505075"/>
          <a:ext cx="540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12</xdr:row>
      <xdr:rowOff>276225</xdr:rowOff>
    </xdr:from>
    <xdr:to>
      <xdr:col>12</xdr:col>
      <xdr:colOff>19050</xdr:colOff>
      <xdr:row>12</xdr:row>
      <xdr:rowOff>285750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810375" y="6048375"/>
          <a:ext cx="8572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13</xdr:row>
      <xdr:rowOff>266700</xdr:rowOff>
    </xdr:from>
    <xdr:to>
      <xdr:col>12</xdr:col>
      <xdr:colOff>19050</xdr:colOff>
      <xdr:row>13</xdr:row>
      <xdr:rowOff>276225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810375" y="6753225"/>
          <a:ext cx="8572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257175</xdr:colOff>
      <xdr:row>14</xdr:row>
      <xdr:rowOff>342900</xdr:rowOff>
    </xdr:from>
    <xdr:to>
      <xdr:col>18</xdr:col>
      <xdr:colOff>28575</xdr:colOff>
      <xdr:row>14</xdr:row>
      <xdr:rowOff>342901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248400" y="8734425"/>
          <a:ext cx="307657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9</xdr:row>
      <xdr:rowOff>228601</xdr:rowOff>
    </xdr:from>
    <xdr:to>
      <xdr:col>13</xdr:col>
      <xdr:colOff>38100</xdr:colOff>
      <xdr:row>9</xdr:row>
      <xdr:rowOff>238125</xdr:rowOff>
    </xdr:to>
    <xdr:cxnSp macro="">
      <xdr:nvCxnSpPr>
        <xdr:cNvPr id="6" name="ลูกศรเชื่อมต่อแบบตรง 5"/>
        <xdr:cNvCxnSpPr/>
      </xdr:nvCxnSpPr>
      <xdr:spPr>
        <a:xfrm>
          <a:off x="7353300" y="3143251"/>
          <a:ext cx="60007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10</xdr:row>
      <xdr:rowOff>323850</xdr:rowOff>
    </xdr:from>
    <xdr:to>
      <xdr:col>16</xdr:col>
      <xdr:colOff>28575</xdr:colOff>
      <xdr:row>10</xdr:row>
      <xdr:rowOff>333376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8191500" y="4667250"/>
          <a:ext cx="581025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266700</xdr:colOff>
      <xdr:row>11</xdr:row>
      <xdr:rowOff>276225</xdr:rowOff>
    </xdr:from>
    <xdr:to>
      <xdr:col>17</xdr:col>
      <xdr:colOff>9525</xdr:colOff>
      <xdr:row>11</xdr:row>
      <xdr:rowOff>285751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8458200" y="6048375"/>
          <a:ext cx="57150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849830</xdr:colOff>
      <xdr:row>9</xdr:row>
      <xdr:rowOff>347266</xdr:rowOff>
    </xdr:from>
    <xdr:to>
      <xdr:col>18</xdr:col>
      <xdr:colOff>19844</xdr:colOff>
      <xdr:row>9</xdr:row>
      <xdr:rowOff>356326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5949674" y="2797969"/>
          <a:ext cx="3357045" cy="906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852090</xdr:colOff>
      <xdr:row>10</xdr:row>
      <xdr:rowOff>347266</xdr:rowOff>
    </xdr:from>
    <xdr:to>
      <xdr:col>18</xdr:col>
      <xdr:colOff>29766</xdr:colOff>
      <xdr:row>10</xdr:row>
      <xdr:rowOff>360761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951934" y="3988594"/>
          <a:ext cx="3364707" cy="1349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266699</xdr:colOff>
      <xdr:row>11</xdr:row>
      <xdr:rowOff>327819</xdr:rowOff>
    </xdr:from>
    <xdr:to>
      <xdr:col>9</xdr:col>
      <xdr:colOff>28328</xdr:colOff>
      <xdr:row>11</xdr:row>
      <xdr:rowOff>327819</xdr:rowOff>
    </xdr:to>
    <xdr:cxnSp macro="">
      <xdr:nvCxnSpPr>
        <xdr:cNvPr id="7" name="ลูกศรเชื่อมต่อแบบตรง 6"/>
        <xdr:cNvCxnSpPr/>
      </xdr:nvCxnSpPr>
      <xdr:spPr>
        <a:xfrm>
          <a:off x="6497637" y="5159772"/>
          <a:ext cx="3271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280192</xdr:colOff>
      <xdr:row>11</xdr:row>
      <xdr:rowOff>341313</xdr:rowOff>
    </xdr:from>
    <xdr:to>
      <xdr:col>13</xdr:col>
      <xdr:colOff>51742</xdr:colOff>
      <xdr:row>11</xdr:row>
      <xdr:rowOff>341313</xdr:rowOff>
    </xdr:to>
    <xdr:cxnSp macro="">
      <xdr:nvCxnSpPr>
        <xdr:cNvPr id="8" name="ลูกศรเชื่อมต่อแบบตรง 7"/>
        <xdr:cNvCxnSpPr/>
      </xdr:nvCxnSpPr>
      <xdr:spPr>
        <a:xfrm>
          <a:off x="7622380" y="5173266"/>
          <a:ext cx="3271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267891</xdr:colOff>
      <xdr:row>12</xdr:row>
      <xdr:rowOff>307578</xdr:rowOff>
    </xdr:from>
    <xdr:to>
      <xdr:col>16</xdr:col>
      <xdr:colOff>19844</xdr:colOff>
      <xdr:row>12</xdr:row>
      <xdr:rowOff>307578</xdr:rowOff>
    </xdr:to>
    <xdr:cxnSp macro="">
      <xdr:nvCxnSpPr>
        <xdr:cNvPr id="9" name="ลูกศรเชื่อมต่อแบบตรง 8"/>
        <xdr:cNvCxnSpPr/>
      </xdr:nvCxnSpPr>
      <xdr:spPr>
        <a:xfrm>
          <a:off x="7064375" y="6330156"/>
          <a:ext cx="168671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267891</xdr:colOff>
      <xdr:row>13</xdr:row>
      <xdr:rowOff>337344</xdr:rowOff>
    </xdr:from>
    <xdr:to>
      <xdr:col>15</xdr:col>
      <xdr:colOff>19844</xdr:colOff>
      <xdr:row>13</xdr:row>
      <xdr:rowOff>337344</xdr:rowOff>
    </xdr:to>
    <xdr:cxnSp macro="">
      <xdr:nvCxnSpPr>
        <xdr:cNvPr id="11" name="ลูกศรเชื่อมต่อแบบตรง 10"/>
        <xdr:cNvCxnSpPr/>
      </xdr:nvCxnSpPr>
      <xdr:spPr>
        <a:xfrm>
          <a:off x="6786563" y="7550547"/>
          <a:ext cx="1686719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9</xdr:row>
      <xdr:rowOff>314325</xdr:rowOff>
    </xdr:from>
    <xdr:to>
      <xdr:col>12</xdr:col>
      <xdr:colOff>262973</xdr:colOff>
      <xdr:row>9</xdr:row>
      <xdr:rowOff>314325</xdr:rowOff>
    </xdr:to>
    <xdr:cxnSp macro="">
      <xdr:nvCxnSpPr>
        <xdr:cNvPr id="2" name="Straight Arrow Connector 8"/>
        <xdr:cNvCxnSpPr/>
      </xdr:nvCxnSpPr>
      <xdr:spPr>
        <a:xfrm>
          <a:off x="6886575" y="2781300"/>
          <a:ext cx="1091648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272143</xdr:colOff>
      <xdr:row>13</xdr:row>
      <xdr:rowOff>247859</xdr:rowOff>
    </xdr:from>
    <xdr:to>
      <xdr:col>17</xdr:col>
      <xdr:colOff>260943</xdr:colOff>
      <xdr:row>13</xdr:row>
      <xdr:rowOff>261675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7672335" y="2676211"/>
          <a:ext cx="1621657" cy="1381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261675</xdr:colOff>
      <xdr:row>11</xdr:row>
      <xdr:rowOff>303544</xdr:rowOff>
    </xdr:from>
    <xdr:to>
      <xdr:col>18</xdr:col>
      <xdr:colOff>31401</xdr:colOff>
      <xdr:row>11</xdr:row>
      <xdr:rowOff>306893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855906" y="6311621"/>
          <a:ext cx="2480687" cy="3349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257070</xdr:colOff>
      <xdr:row>12</xdr:row>
      <xdr:rowOff>303544</xdr:rowOff>
    </xdr:from>
    <xdr:to>
      <xdr:col>18</xdr:col>
      <xdr:colOff>20934</xdr:colOff>
      <xdr:row>12</xdr:row>
      <xdr:rowOff>312755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851301" y="8457363"/>
          <a:ext cx="2474825" cy="921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858297</xdr:colOff>
      <xdr:row>9</xdr:row>
      <xdr:rowOff>376813</xdr:rowOff>
    </xdr:from>
    <xdr:to>
      <xdr:col>18</xdr:col>
      <xdr:colOff>20934</xdr:colOff>
      <xdr:row>9</xdr:row>
      <xdr:rowOff>380162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039478" y="4239148"/>
          <a:ext cx="3286648" cy="3349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257070</xdr:colOff>
      <xdr:row>10</xdr:row>
      <xdr:rowOff>324478</xdr:rowOff>
    </xdr:from>
    <xdr:to>
      <xdr:col>18</xdr:col>
      <xdr:colOff>20934</xdr:colOff>
      <xdr:row>10</xdr:row>
      <xdr:rowOff>333688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6851301" y="5380055"/>
          <a:ext cx="2474825" cy="921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277813</xdr:colOff>
      <xdr:row>9</xdr:row>
      <xdr:rowOff>257969</xdr:rowOff>
    </xdr:from>
    <xdr:to>
      <xdr:col>16</xdr:col>
      <xdr:colOff>9922</xdr:colOff>
      <xdr:row>9</xdr:row>
      <xdr:rowOff>257969</xdr:rowOff>
    </xdr:to>
    <xdr:cxnSp macro="">
      <xdr:nvCxnSpPr>
        <xdr:cNvPr id="2" name="ลูกศรเชื่อมต่อแบบตรง 1"/>
        <xdr:cNvCxnSpPr/>
      </xdr:nvCxnSpPr>
      <xdr:spPr>
        <a:xfrm>
          <a:off x="6538516" y="2569766"/>
          <a:ext cx="2232422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9</xdr:row>
      <xdr:rowOff>190500</xdr:rowOff>
    </xdr:from>
    <xdr:to>
      <xdr:col>18</xdr:col>
      <xdr:colOff>0</xdr:colOff>
      <xdr:row>9</xdr:row>
      <xdr:rowOff>209551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5991225" y="2466975"/>
          <a:ext cx="3314700" cy="1905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257175</xdr:rowOff>
    </xdr:from>
    <xdr:to>
      <xdr:col>18</xdr:col>
      <xdr:colOff>19050</xdr:colOff>
      <xdr:row>10</xdr:row>
      <xdr:rowOff>257176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000750" y="3009900"/>
          <a:ext cx="33242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11</xdr:row>
      <xdr:rowOff>281385</xdr:rowOff>
    </xdr:from>
    <xdr:to>
      <xdr:col>18</xdr:col>
      <xdr:colOff>20240</xdr:colOff>
      <xdr:row>11</xdr:row>
      <xdr:rowOff>291307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5991224" y="5415360"/>
          <a:ext cx="3334941" cy="992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862807</xdr:colOff>
      <xdr:row>12</xdr:row>
      <xdr:rowOff>297657</xdr:rowOff>
    </xdr:from>
    <xdr:to>
      <xdr:col>18</xdr:col>
      <xdr:colOff>19843</xdr:colOff>
      <xdr:row>12</xdr:row>
      <xdr:rowOff>314325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996782" y="10432257"/>
          <a:ext cx="3328986" cy="1666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13</xdr:row>
      <xdr:rowOff>219075</xdr:rowOff>
    </xdr:from>
    <xdr:to>
      <xdr:col>12</xdr:col>
      <xdr:colOff>20241</xdr:colOff>
      <xdr:row>13</xdr:row>
      <xdr:rowOff>224632</xdr:rowOff>
    </xdr:to>
    <xdr:cxnSp macro="">
      <xdr:nvCxnSpPr>
        <xdr:cNvPr id="6" name="ลูกศรเชื่อมต่อแบบตรง 5"/>
        <xdr:cNvCxnSpPr/>
      </xdr:nvCxnSpPr>
      <xdr:spPr>
        <a:xfrm>
          <a:off x="7096125" y="7581900"/>
          <a:ext cx="582216" cy="555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9923</xdr:colOff>
      <xdr:row>12</xdr:row>
      <xdr:rowOff>307578</xdr:rowOff>
    </xdr:from>
    <xdr:to>
      <xdr:col>15</xdr:col>
      <xdr:colOff>9921</xdr:colOff>
      <xdr:row>12</xdr:row>
      <xdr:rowOff>324644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6965157" y="5982891"/>
          <a:ext cx="1656952" cy="1706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3262</xdr:colOff>
      <xdr:row>9</xdr:row>
      <xdr:rowOff>304800</xdr:rowOff>
    </xdr:from>
    <xdr:to>
      <xdr:col>18</xdr:col>
      <xdr:colOff>26096</xdr:colOff>
      <xdr:row>9</xdr:row>
      <xdr:rowOff>313151</xdr:rowOff>
    </xdr:to>
    <xdr:cxnSp macro="">
      <xdr:nvCxnSpPr>
        <xdr:cNvPr id="5" name="ลูกศรเชื่อมต่อแบบตรง 4"/>
        <xdr:cNvCxnSpPr/>
      </xdr:nvCxnSpPr>
      <xdr:spPr>
        <a:xfrm>
          <a:off x="6057509" y="2601238"/>
          <a:ext cx="3297868" cy="835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837406</xdr:colOff>
      <xdr:row>10</xdr:row>
      <xdr:rowOff>287734</xdr:rowOff>
    </xdr:from>
    <xdr:to>
      <xdr:col>18</xdr:col>
      <xdr:colOff>49609</xdr:colOff>
      <xdr:row>10</xdr:row>
      <xdr:rowOff>289719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096000" y="3343672"/>
          <a:ext cx="3399234" cy="198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286543</xdr:colOff>
      <xdr:row>11</xdr:row>
      <xdr:rowOff>238125</xdr:rowOff>
    </xdr:from>
    <xdr:to>
      <xdr:col>12</xdr:col>
      <xdr:colOff>19844</xdr:colOff>
      <xdr:row>11</xdr:row>
      <xdr:rowOff>259160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6676231" y="4484688"/>
          <a:ext cx="1132285" cy="2103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13</xdr:row>
      <xdr:rowOff>317500</xdr:rowOff>
    </xdr:from>
    <xdr:to>
      <xdr:col>18</xdr:col>
      <xdr:colOff>22834</xdr:colOff>
      <xdr:row>13</xdr:row>
      <xdr:rowOff>325851</xdr:rowOff>
    </xdr:to>
    <xdr:cxnSp macro="">
      <xdr:nvCxnSpPr>
        <xdr:cNvPr id="10" name="ลูกศรเชื่อมต่อแบบตรง 9"/>
        <xdr:cNvCxnSpPr/>
      </xdr:nvCxnSpPr>
      <xdr:spPr>
        <a:xfrm>
          <a:off x="6121797" y="7897813"/>
          <a:ext cx="3346662" cy="835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850447</xdr:colOff>
      <xdr:row>8</xdr:row>
      <xdr:rowOff>212612</xdr:rowOff>
    </xdr:from>
    <xdr:to>
      <xdr:col>9</xdr:col>
      <xdr:colOff>28813</xdr:colOff>
      <xdr:row>8</xdr:row>
      <xdr:rowOff>221075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5910603" y="2542835"/>
          <a:ext cx="870755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817235</xdr:colOff>
      <xdr:row>9</xdr:row>
      <xdr:rowOff>286913</xdr:rowOff>
    </xdr:from>
    <xdr:to>
      <xdr:col>8</xdr:col>
      <xdr:colOff>276338</xdr:colOff>
      <xdr:row>9</xdr:row>
      <xdr:rowOff>295376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5880524" y="6643597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842211</xdr:colOff>
      <xdr:row>10</xdr:row>
      <xdr:rowOff>300789</xdr:rowOff>
    </xdr:from>
    <xdr:to>
      <xdr:col>9</xdr:col>
      <xdr:colOff>20577</xdr:colOff>
      <xdr:row>10</xdr:row>
      <xdr:rowOff>309252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5905500" y="10056394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842211</xdr:colOff>
      <xdr:row>11</xdr:row>
      <xdr:rowOff>270710</xdr:rowOff>
    </xdr:from>
    <xdr:to>
      <xdr:col>9</xdr:col>
      <xdr:colOff>20577</xdr:colOff>
      <xdr:row>11</xdr:row>
      <xdr:rowOff>279173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5905500" y="14628394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852236</xdr:colOff>
      <xdr:row>13</xdr:row>
      <xdr:rowOff>320841</xdr:rowOff>
    </xdr:from>
    <xdr:to>
      <xdr:col>9</xdr:col>
      <xdr:colOff>30602</xdr:colOff>
      <xdr:row>13</xdr:row>
      <xdr:rowOff>329304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915525" y="21676894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832185</xdr:colOff>
      <xdr:row>14</xdr:row>
      <xdr:rowOff>270711</xdr:rowOff>
    </xdr:from>
    <xdr:to>
      <xdr:col>9</xdr:col>
      <xdr:colOff>10551</xdr:colOff>
      <xdr:row>14</xdr:row>
      <xdr:rowOff>279174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895474" y="24825158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842211</xdr:colOff>
      <xdr:row>15</xdr:row>
      <xdr:rowOff>310816</xdr:rowOff>
    </xdr:from>
    <xdr:to>
      <xdr:col>9</xdr:col>
      <xdr:colOff>20577</xdr:colOff>
      <xdr:row>15</xdr:row>
      <xdr:rowOff>319279</xdr:rowOff>
    </xdr:to>
    <xdr:cxnSp macro="">
      <xdr:nvCxnSpPr>
        <xdr:cNvPr id="9" name="ลูกศรเชื่อมต่อแบบตรง 8"/>
        <xdr:cNvCxnSpPr/>
      </xdr:nvCxnSpPr>
      <xdr:spPr>
        <a:xfrm flipV="1">
          <a:off x="5905500" y="28665237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260684</xdr:colOff>
      <xdr:row>17</xdr:row>
      <xdr:rowOff>280737</xdr:rowOff>
    </xdr:from>
    <xdr:to>
      <xdr:col>12</xdr:col>
      <xdr:colOff>20576</xdr:colOff>
      <xdr:row>17</xdr:row>
      <xdr:rowOff>289200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6747710" y="35232474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16</xdr:row>
      <xdr:rowOff>0</xdr:rowOff>
    </xdr:from>
    <xdr:to>
      <xdr:col>9</xdr:col>
      <xdr:colOff>40630</xdr:colOff>
      <xdr:row>16</xdr:row>
      <xdr:rowOff>8463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5925553" y="31953868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270711</xdr:colOff>
      <xdr:row>18</xdr:row>
      <xdr:rowOff>300789</xdr:rowOff>
    </xdr:from>
    <xdr:to>
      <xdr:col>12</xdr:col>
      <xdr:colOff>30603</xdr:colOff>
      <xdr:row>18</xdr:row>
      <xdr:rowOff>309252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757737" y="38651447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270711</xdr:colOff>
      <xdr:row>19</xdr:row>
      <xdr:rowOff>290763</xdr:rowOff>
    </xdr:from>
    <xdr:to>
      <xdr:col>12</xdr:col>
      <xdr:colOff>30603</xdr:colOff>
      <xdr:row>19</xdr:row>
      <xdr:rowOff>299226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6757737" y="41238237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270710</xdr:colOff>
      <xdr:row>20</xdr:row>
      <xdr:rowOff>270710</xdr:rowOff>
    </xdr:from>
    <xdr:to>
      <xdr:col>12</xdr:col>
      <xdr:colOff>30602</xdr:colOff>
      <xdr:row>20</xdr:row>
      <xdr:rowOff>279173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757736" y="44617105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852237</xdr:colOff>
      <xdr:row>12</xdr:row>
      <xdr:rowOff>290763</xdr:rowOff>
    </xdr:from>
    <xdr:to>
      <xdr:col>9</xdr:col>
      <xdr:colOff>30603</xdr:colOff>
      <xdr:row>12</xdr:row>
      <xdr:rowOff>299226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5915526" y="18047368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260685</xdr:colOff>
      <xdr:row>21</xdr:row>
      <xdr:rowOff>290763</xdr:rowOff>
    </xdr:from>
    <xdr:to>
      <xdr:col>12</xdr:col>
      <xdr:colOff>20577</xdr:colOff>
      <xdr:row>21</xdr:row>
      <xdr:rowOff>299226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6747711" y="48036079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250658</xdr:colOff>
      <xdr:row>22</xdr:row>
      <xdr:rowOff>280737</xdr:rowOff>
    </xdr:from>
    <xdr:to>
      <xdr:col>12</xdr:col>
      <xdr:colOff>10550</xdr:colOff>
      <xdr:row>22</xdr:row>
      <xdr:rowOff>289200</xdr:rowOff>
    </xdr:to>
    <xdr:cxnSp macro="">
      <xdr:nvCxnSpPr>
        <xdr:cNvPr id="17" name="ลูกศรเชื่อมต่อแบบตรง 16"/>
        <xdr:cNvCxnSpPr/>
      </xdr:nvCxnSpPr>
      <xdr:spPr>
        <a:xfrm flipV="1">
          <a:off x="6737684" y="52227079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290763</xdr:rowOff>
    </xdr:from>
    <xdr:to>
      <xdr:col>12</xdr:col>
      <xdr:colOff>40629</xdr:colOff>
      <xdr:row>23</xdr:row>
      <xdr:rowOff>299226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6767763" y="56037079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270710</xdr:colOff>
      <xdr:row>24</xdr:row>
      <xdr:rowOff>280737</xdr:rowOff>
    </xdr:from>
    <xdr:to>
      <xdr:col>12</xdr:col>
      <xdr:colOff>30602</xdr:colOff>
      <xdr:row>24</xdr:row>
      <xdr:rowOff>289200</xdr:rowOff>
    </xdr:to>
    <xdr:cxnSp macro="">
      <xdr:nvCxnSpPr>
        <xdr:cNvPr id="19" name="ลูกศรเชื่อมต่อแบบตรง 18"/>
        <xdr:cNvCxnSpPr/>
      </xdr:nvCxnSpPr>
      <xdr:spPr>
        <a:xfrm flipV="1">
          <a:off x="6757736" y="59626500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270710</xdr:colOff>
      <xdr:row>25</xdr:row>
      <xdr:rowOff>280737</xdr:rowOff>
    </xdr:from>
    <xdr:to>
      <xdr:col>15</xdr:col>
      <xdr:colOff>30603</xdr:colOff>
      <xdr:row>25</xdr:row>
      <xdr:rowOff>289200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7589921" y="63827526"/>
          <a:ext cx="882840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248360</xdr:colOff>
      <xdr:row>26</xdr:row>
      <xdr:rowOff>340476</xdr:rowOff>
    </xdr:from>
    <xdr:to>
      <xdr:col>15</xdr:col>
      <xdr:colOff>31020</xdr:colOff>
      <xdr:row>26</xdr:row>
      <xdr:rowOff>348939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7511173" y="69019695"/>
          <a:ext cx="874066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218280</xdr:colOff>
      <xdr:row>27</xdr:row>
      <xdr:rowOff>377032</xdr:rowOff>
    </xdr:from>
    <xdr:to>
      <xdr:col>14</xdr:col>
      <xdr:colOff>269771</xdr:colOff>
      <xdr:row>27</xdr:row>
      <xdr:rowOff>385495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481093" y="72449532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28</xdr:row>
      <xdr:rowOff>416719</xdr:rowOff>
    </xdr:from>
    <xdr:to>
      <xdr:col>15</xdr:col>
      <xdr:colOff>11803</xdr:colOff>
      <xdr:row>28</xdr:row>
      <xdr:rowOff>425182</xdr:rowOff>
    </xdr:to>
    <xdr:cxnSp macro="">
      <xdr:nvCxnSpPr>
        <xdr:cNvPr id="23" name="ลูกศรเชื่อมต่อแบบตรง 22"/>
        <xdr:cNvCxnSpPr/>
      </xdr:nvCxnSpPr>
      <xdr:spPr>
        <a:xfrm flipV="1">
          <a:off x="7500938" y="75882500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29</xdr:row>
      <xdr:rowOff>377031</xdr:rowOff>
    </xdr:from>
    <xdr:to>
      <xdr:col>15</xdr:col>
      <xdr:colOff>11803</xdr:colOff>
      <xdr:row>29</xdr:row>
      <xdr:rowOff>385494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7500938" y="79236094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30</xdr:row>
      <xdr:rowOff>476250</xdr:rowOff>
    </xdr:from>
    <xdr:to>
      <xdr:col>15</xdr:col>
      <xdr:colOff>11803</xdr:colOff>
      <xdr:row>30</xdr:row>
      <xdr:rowOff>484713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7500938" y="82728594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218280</xdr:colOff>
      <xdr:row>31</xdr:row>
      <xdr:rowOff>357188</xdr:rowOff>
    </xdr:from>
    <xdr:to>
      <xdr:col>14</xdr:col>
      <xdr:colOff>269771</xdr:colOff>
      <xdr:row>31</xdr:row>
      <xdr:rowOff>365651</xdr:rowOff>
    </xdr:to>
    <xdr:cxnSp macro="">
      <xdr:nvCxnSpPr>
        <xdr:cNvPr id="26" name="ลูกศรเชื่อมต่อแบบตรง 25"/>
        <xdr:cNvCxnSpPr/>
      </xdr:nvCxnSpPr>
      <xdr:spPr>
        <a:xfrm flipV="1">
          <a:off x="7481093" y="87808594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32</xdr:row>
      <xdr:rowOff>396875</xdr:rowOff>
    </xdr:from>
    <xdr:to>
      <xdr:col>15</xdr:col>
      <xdr:colOff>11803</xdr:colOff>
      <xdr:row>32</xdr:row>
      <xdr:rowOff>405338</xdr:rowOff>
    </xdr:to>
    <xdr:cxnSp macro="">
      <xdr:nvCxnSpPr>
        <xdr:cNvPr id="27" name="ลูกศรเชื่อมต่อแบบตรง 26"/>
        <xdr:cNvCxnSpPr/>
      </xdr:nvCxnSpPr>
      <xdr:spPr>
        <a:xfrm flipV="1">
          <a:off x="7500938" y="91241563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238125</xdr:colOff>
      <xdr:row>33</xdr:row>
      <xdr:rowOff>357187</xdr:rowOff>
    </xdr:from>
    <xdr:to>
      <xdr:col>15</xdr:col>
      <xdr:colOff>11803</xdr:colOff>
      <xdr:row>33</xdr:row>
      <xdr:rowOff>365650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7500938" y="94595156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257969</xdr:colOff>
      <xdr:row>34</xdr:row>
      <xdr:rowOff>357188</xdr:rowOff>
    </xdr:from>
    <xdr:to>
      <xdr:col>18</xdr:col>
      <xdr:colOff>11803</xdr:colOff>
      <xdr:row>34</xdr:row>
      <xdr:rowOff>365651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8334375" y="97988438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238126</xdr:colOff>
      <xdr:row>35</xdr:row>
      <xdr:rowOff>396875</xdr:rowOff>
    </xdr:from>
    <xdr:to>
      <xdr:col>17</xdr:col>
      <xdr:colOff>269772</xdr:colOff>
      <xdr:row>35</xdr:row>
      <xdr:rowOff>405338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8314532" y="99635469"/>
          <a:ext cx="865084" cy="8463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15</xdr:row>
      <xdr:rowOff>200025</xdr:rowOff>
    </xdr:from>
    <xdr:to>
      <xdr:col>10</xdr:col>
      <xdr:colOff>19050</xdr:colOff>
      <xdr:row>15</xdr:row>
      <xdr:rowOff>200025</xdr:rowOff>
    </xdr:to>
    <xdr:cxnSp macro="">
      <xdr:nvCxnSpPr>
        <xdr:cNvPr id="2" name="ลูกศรเชื่อมต่อแบบตรง 1"/>
        <xdr:cNvCxnSpPr/>
      </xdr:nvCxnSpPr>
      <xdr:spPr>
        <a:xfrm>
          <a:off x="6515100" y="5876925"/>
          <a:ext cx="6096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241387</xdr:colOff>
      <xdr:row>9</xdr:row>
      <xdr:rowOff>285750</xdr:rowOff>
    </xdr:from>
    <xdr:to>
      <xdr:col>11</xdr:col>
      <xdr:colOff>0</xdr:colOff>
      <xdr:row>9</xdr:row>
      <xdr:rowOff>285750</xdr:rowOff>
    </xdr:to>
    <xdr:cxnSp macro="">
      <xdr:nvCxnSpPr>
        <xdr:cNvPr id="3" name="ลูกศรเชื่อมต่อแบบตรง 2"/>
        <xdr:cNvCxnSpPr/>
      </xdr:nvCxnSpPr>
      <xdr:spPr>
        <a:xfrm>
          <a:off x="6242137" y="2628900"/>
          <a:ext cx="1130213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12</xdr:row>
      <xdr:rowOff>142875</xdr:rowOff>
    </xdr:from>
    <xdr:to>
      <xdr:col>11</xdr:col>
      <xdr:colOff>9525</xdr:colOff>
      <xdr:row>12</xdr:row>
      <xdr:rowOff>152401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305550" y="3952875"/>
          <a:ext cx="114300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14</xdr:row>
      <xdr:rowOff>247650</xdr:rowOff>
    </xdr:from>
    <xdr:to>
      <xdr:col>8</xdr:col>
      <xdr:colOff>19050</xdr:colOff>
      <xdr:row>14</xdr:row>
      <xdr:rowOff>247651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6248400" y="5210175"/>
          <a:ext cx="3238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257175</xdr:colOff>
      <xdr:row>10</xdr:row>
      <xdr:rowOff>209550</xdr:rowOff>
    </xdr:from>
    <xdr:to>
      <xdr:col>12</xdr:col>
      <xdr:colOff>28575</xdr:colOff>
      <xdr:row>10</xdr:row>
      <xdr:rowOff>209550</xdr:rowOff>
    </xdr:to>
    <xdr:cxnSp macro="">
      <xdr:nvCxnSpPr>
        <xdr:cNvPr id="6" name="ลูกศรเชื่อมต่อแบบตรง 5"/>
        <xdr:cNvCxnSpPr/>
      </xdr:nvCxnSpPr>
      <xdr:spPr>
        <a:xfrm>
          <a:off x="7362825" y="3267075"/>
          <a:ext cx="3238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11</xdr:row>
      <xdr:rowOff>209550</xdr:rowOff>
    </xdr:from>
    <xdr:to>
      <xdr:col>11</xdr:col>
      <xdr:colOff>38100</xdr:colOff>
      <xdr:row>11</xdr:row>
      <xdr:rowOff>209550</xdr:rowOff>
    </xdr:to>
    <xdr:cxnSp macro="">
      <xdr:nvCxnSpPr>
        <xdr:cNvPr id="7" name="ลูกศรเชื่อมต่อแบบตรง 6"/>
        <xdr:cNvCxnSpPr/>
      </xdr:nvCxnSpPr>
      <xdr:spPr>
        <a:xfrm>
          <a:off x="6248400" y="3743325"/>
          <a:ext cx="116205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13</xdr:row>
      <xdr:rowOff>200025</xdr:rowOff>
    </xdr:from>
    <xdr:to>
      <xdr:col>11</xdr:col>
      <xdr:colOff>19050</xdr:colOff>
      <xdr:row>13</xdr:row>
      <xdr:rowOff>209551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248400" y="4686300"/>
          <a:ext cx="114300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16</xdr:row>
      <xdr:rowOff>209550</xdr:rowOff>
    </xdr:from>
    <xdr:to>
      <xdr:col>8</xdr:col>
      <xdr:colOff>9525</xdr:colOff>
      <xdr:row>16</xdr:row>
      <xdr:rowOff>209551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238875" y="6362700"/>
          <a:ext cx="323850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247650</xdr:colOff>
      <xdr:row>17</xdr:row>
      <xdr:rowOff>266700</xdr:rowOff>
    </xdr:from>
    <xdr:to>
      <xdr:col>18</xdr:col>
      <xdr:colOff>9525</xdr:colOff>
      <xdr:row>17</xdr:row>
      <xdr:rowOff>285752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6248400" y="6896100"/>
          <a:ext cx="3067050" cy="1905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0</xdr:colOff>
      <xdr:row>78</xdr:row>
      <xdr:rowOff>238125</xdr:rowOff>
    </xdr:from>
    <xdr:to>
      <xdr:col>33</xdr:col>
      <xdr:colOff>323850</xdr:colOff>
      <xdr:row>78</xdr:row>
      <xdr:rowOff>238125</xdr:rowOff>
    </xdr:to>
    <xdr:cxnSp macro="">
      <xdr:nvCxnSpPr>
        <xdr:cNvPr id="28673" name="AutoShape 1"/>
        <xdr:cNvCxnSpPr>
          <a:cxnSpLocks noChangeShapeType="1"/>
        </xdr:cNvCxnSpPr>
      </xdr:nvCxnSpPr>
      <xdr:spPr bwMode="auto">
        <a:xfrm>
          <a:off x="18278475" y="16125825"/>
          <a:ext cx="169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0</xdr:colOff>
      <xdr:row>78</xdr:row>
      <xdr:rowOff>238125</xdr:rowOff>
    </xdr:from>
    <xdr:to>
      <xdr:col>33</xdr:col>
      <xdr:colOff>323850</xdr:colOff>
      <xdr:row>78</xdr:row>
      <xdr:rowOff>238125</xdr:rowOff>
    </xdr:to>
    <xdr:cxnSp macro="">
      <xdr:nvCxnSpPr>
        <xdr:cNvPr id="28674" name="AutoShape 2"/>
        <xdr:cNvCxnSpPr>
          <a:cxnSpLocks noChangeShapeType="1"/>
        </xdr:cNvCxnSpPr>
      </xdr:nvCxnSpPr>
      <xdr:spPr bwMode="auto">
        <a:xfrm>
          <a:off x="18278475" y="16125825"/>
          <a:ext cx="169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0</xdr:colOff>
      <xdr:row>78</xdr:row>
      <xdr:rowOff>238125</xdr:rowOff>
    </xdr:from>
    <xdr:to>
      <xdr:col>33</xdr:col>
      <xdr:colOff>323850</xdr:colOff>
      <xdr:row>78</xdr:row>
      <xdr:rowOff>238125</xdr:rowOff>
    </xdr:to>
    <xdr:cxnSp macro="">
      <xdr:nvCxnSpPr>
        <xdr:cNvPr id="28675" name="AutoShape 3"/>
        <xdr:cNvCxnSpPr>
          <a:cxnSpLocks noChangeShapeType="1"/>
        </xdr:cNvCxnSpPr>
      </xdr:nvCxnSpPr>
      <xdr:spPr bwMode="auto">
        <a:xfrm>
          <a:off x="18278475" y="16125825"/>
          <a:ext cx="169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0</xdr:colOff>
      <xdr:row>78</xdr:row>
      <xdr:rowOff>238125</xdr:rowOff>
    </xdr:from>
    <xdr:to>
      <xdr:col>33</xdr:col>
      <xdr:colOff>323850</xdr:colOff>
      <xdr:row>78</xdr:row>
      <xdr:rowOff>238125</xdr:rowOff>
    </xdr:to>
    <xdr:cxnSp macro="">
      <xdr:nvCxnSpPr>
        <xdr:cNvPr id="28676" name="AutoShape 4"/>
        <xdr:cNvCxnSpPr>
          <a:cxnSpLocks noChangeShapeType="1"/>
        </xdr:cNvCxnSpPr>
      </xdr:nvCxnSpPr>
      <xdr:spPr bwMode="auto">
        <a:xfrm>
          <a:off x="18278475" y="16125825"/>
          <a:ext cx="169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0</xdr:colOff>
      <xdr:row>78</xdr:row>
      <xdr:rowOff>238125</xdr:rowOff>
    </xdr:from>
    <xdr:to>
      <xdr:col>33</xdr:col>
      <xdr:colOff>323850</xdr:colOff>
      <xdr:row>78</xdr:row>
      <xdr:rowOff>238125</xdr:rowOff>
    </xdr:to>
    <xdr:cxnSp macro="">
      <xdr:nvCxnSpPr>
        <xdr:cNvPr id="28677" name="AutoShape 5"/>
        <xdr:cNvCxnSpPr>
          <a:cxnSpLocks noChangeShapeType="1"/>
        </xdr:cNvCxnSpPr>
      </xdr:nvCxnSpPr>
      <xdr:spPr bwMode="auto">
        <a:xfrm>
          <a:off x="18278475" y="16125825"/>
          <a:ext cx="169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25</xdr:col>
      <xdr:colOff>123825</xdr:colOff>
      <xdr:row>18</xdr:row>
      <xdr:rowOff>561975</xdr:rowOff>
    </xdr:from>
    <xdr:to>
      <xdr:col>27</xdr:col>
      <xdr:colOff>447675</xdr:colOff>
      <xdr:row>18</xdr:row>
      <xdr:rowOff>561975</xdr:rowOff>
    </xdr:to>
    <xdr:cxnSp macro="">
      <xdr:nvCxnSpPr>
        <xdr:cNvPr id="28678" name="AutoShape 6"/>
        <xdr:cNvCxnSpPr>
          <a:cxnSpLocks noChangeShapeType="1"/>
        </xdr:cNvCxnSpPr>
      </xdr:nvCxnSpPr>
      <xdr:spPr bwMode="auto">
        <a:xfrm>
          <a:off x="14287500" y="6734175"/>
          <a:ext cx="169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12</xdr:col>
      <xdr:colOff>0</xdr:colOff>
      <xdr:row>76</xdr:row>
      <xdr:rowOff>419100</xdr:rowOff>
    </xdr:from>
    <xdr:to>
      <xdr:col>18</xdr:col>
      <xdr:colOff>38100</xdr:colOff>
      <xdr:row>76</xdr:row>
      <xdr:rowOff>419100</xdr:rowOff>
    </xdr:to>
    <xdr:cxnSp macro="">
      <xdr:nvCxnSpPr>
        <xdr:cNvPr id="8" name="ลูกศรเชื่อมต่อแบบตรง 7"/>
        <xdr:cNvCxnSpPr/>
      </xdr:nvCxnSpPr>
      <xdr:spPr>
        <a:xfrm>
          <a:off x="7715250" y="1416367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77</xdr:row>
      <xdr:rowOff>476250</xdr:rowOff>
    </xdr:from>
    <xdr:to>
      <xdr:col>18</xdr:col>
      <xdr:colOff>38100</xdr:colOff>
      <xdr:row>77</xdr:row>
      <xdr:rowOff>476250</xdr:rowOff>
    </xdr:to>
    <xdr:cxnSp macro="">
      <xdr:nvCxnSpPr>
        <xdr:cNvPr id="9" name="ลูกศรเชื่อมต่อแบบตรง 8"/>
        <xdr:cNvCxnSpPr/>
      </xdr:nvCxnSpPr>
      <xdr:spPr>
        <a:xfrm>
          <a:off x="7715250" y="1517332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78</xdr:row>
      <xdr:rowOff>428625</xdr:rowOff>
    </xdr:from>
    <xdr:to>
      <xdr:col>18</xdr:col>
      <xdr:colOff>47625</xdr:colOff>
      <xdr:row>78</xdr:row>
      <xdr:rowOff>428625</xdr:rowOff>
    </xdr:to>
    <xdr:cxnSp macro="">
      <xdr:nvCxnSpPr>
        <xdr:cNvPr id="10" name="ลูกศรเชื่อมต่อแบบตรง 9"/>
        <xdr:cNvCxnSpPr/>
      </xdr:nvCxnSpPr>
      <xdr:spPr>
        <a:xfrm>
          <a:off x="7724775" y="1631632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79</xdr:row>
      <xdr:rowOff>419100</xdr:rowOff>
    </xdr:from>
    <xdr:to>
      <xdr:col>18</xdr:col>
      <xdr:colOff>38100</xdr:colOff>
      <xdr:row>79</xdr:row>
      <xdr:rowOff>419100</xdr:rowOff>
    </xdr:to>
    <xdr:cxnSp macro="">
      <xdr:nvCxnSpPr>
        <xdr:cNvPr id="11" name="ลูกศรเชื่อมต่อแบบตรง 10"/>
        <xdr:cNvCxnSpPr/>
      </xdr:nvCxnSpPr>
      <xdr:spPr>
        <a:xfrm>
          <a:off x="7715250" y="17259300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80</xdr:row>
      <xdr:rowOff>390525</xdr:rowOff>
    </xdr:from>
    <xdr:to>
      <xdr:col>18</xdr:col>
      <xdr:colOff>19050</xdr:colOff>
      <xdr:row>80</xdr:row>
      <xdr:rowOff>390525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696200" y="1818322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84</xdr:row>
      <xdr:rowOff>447675</xdr:rowOff>
    </xdr:from>
    <xdr:to>
      <xdr:col>18</xdr:col>
      <xdr:colOff>0</xdr:colOff>
      <xdr:row>84</xdr:row>
      <xdr:rowOff>447675</xdr:rowOff>
    </xdr:to>
    <xdr:cxnSp macro="">
      <xdr:nvCxnSpPr>
        <xdr:cNvPr id="13" name="ลูกศรเชื่อมต่อแบบตรง 12"/>
        <xdr:cNvCxnSpPr/>
      </xdr:nvCxnSpPr>
      <xdr:spPr>
        <a:xfrm>
          <a:off x="7677150" y="1919287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86</xdr:row>
      <xdr:rowOff>400050</xdr:rowOff>
    </xdr:from>
    <xdr:to>
      <xdr:col>18</xdr:col>
      <xdr:colOff>9525</xdr:colOff>
      <xdr:row>86</xdr:row>
      <xdr:rowOff>400050</xdr:rowOff>
    </xdr:to>
    <xdr:cxnSp macro="">
      <xdr:nvCxnSpPr>
        <xdr:cNvPr id="14" name="ลูกศรเชื่อมต่อแบบตรง 13"/>
        <xdr:cNvCxnSpPr/>
      </xdr:nvCxnSpPr>
      <xdr:spPr>
        <a:xfrm>
          <a:off x="7686675" y="2128837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85</xdr:row>
      <xdr:rowOff>409575</xdr:rowOff>
    </xdr:from>
    <xdr:to>
      <xdr:col>18</xdr:col>
      <xdr:colOff>38100</xdr:colOff>
      <xdr:row>85</xdr:row>
      <xdr:rowOff>409575</xdr:rowOff>
    </xdr:to>
    <xdr:cxnSp macro="">
      <xdr:nvCxnSpPr>
        <xdr:cNvPr id="15" name="ลูกศรเชื่อมต่อแบบตรง 14"/>
        <xdr:cNvCxnSpPr/>
      </xdr:nvCxnSpPr>
      <xdr:spPr>
        <a:xfrm>
          <a:off x="7715250" y="20345400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39</xdr:row>
      <xdr:rowOff>180975</xdr:rowOff>
    </xdr:from>
    <xdr:to>
      <xdr:col>8</xdr:col>
      <xdr:colOff>28575</xdr:colOff>
      <xdr:row>39</xdr:row>
      <xdr:rowOff>180975</xdr:rowOff>
    </xdr:to>
    <xdr:cxnSp macro="">
      <xdr:nvCxnSpPr>
        <xdr:cNvPr id="16" name="ลูกศรเชื่อมต่อแบบตรง 15"/>
        <xdr:cNvCxnSpPr/>
      </xdr:nvCxnSpPr>
      <xdr:spPr>
        <a:xfrm>
          <a:off x="6296025" y="9096375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40</xdr:row>
      <xdr:rowOff>171450</xdr:rowOff>
    </xdr:from>
    <xdr:to>
      <xdr:col>9</xdr:col>
      <xdr:colOff>38100</xdr:colOff>
      <xdr:row>40</xdr:row>
      <xdr:rowOff>171450</xdr:rowOff>
    </xdr:to>
    <xdr:cxnSp macro="">
      <xdr:nvCxnSpPr>
        <xdr:cNvPr id="19" name="ลูกศรเชื่อมต่อแบบตรง 18"/>
        <xdr:cNvCxnSpPr/>
      </xdr:nvCxnSpPr>
      <xdr:spPr>
        <a:xfrm>
          <a:off x="6581775" y="95631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11</xdr:row>
      <xdr:rowOff>276225</xdr:rowOff>
    </xdr:from>
    <xdr:to>
      <xdr:col>15</xdr:col>
      <xdr:colOff>9525</xdr:colOff>
      <xdr:row>11</xdr:row>
      <xdr:rowOff>276227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400925" y="4791075"/>
          <a:ext cx="114300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838200</xdr:colOff>
      <xdr:row>59</xdr:row>
      <xdr:rowOff>257175</xdr:rowOff>
    </xdr:from>
    <xdr:to>
      <xdr:col>9</xdr:col>
      <xdr:colOff>15876</xdr:colOff>
      <xdr:row>59</xdr:row>
      <xdr:rowOff>257176</xdr:rowOff>
    </xdr:to>
    <xdr:cxnSp macro="">
      <xdr:nvCxnSpPr>
        <xdr:cNvPr id="20" name="ลูกศรเชื่อมต่อแบบตรง 19"/>
        <xdr:cNvCxnSpPr/>
      </xdr:nvCxnSpPr>
      <xdr:spPr>
        <a:xfrm flipV="1">
          <a:off x="6029325" y="12449175"/>
          <a:ext cx="873126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9</xdr:row>
      <xdr:rowOff>314325</xdr:rowOff>
    </xdr:from>
    <xdr:to>
      <xdr:col>9</xdr:col>
      <xdr:colOff>19050</xdr:colOff>
      <xdr:row>9</xdr:row>
      <xdr:rowOff>314327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6048375" y="2686050"/>
          <a:ext cx="857250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10</xdr:row>
      <xdr:rowOff>304800</xdr:rowOff>
    </xdr:from>
    <xdr:to>
      <xdr:col>15</xdr:col>
      <xdr:colOff>9525</xdr:colOff>
      <xdr:row>10</xdr:row>
      <xdr:rowOff>304802</xdr:rowOff>
    </xdr:to>
    <xdr:cxnSp macro="">
      <xdr:nvCxnSpPr>
        <xdr:cNvPr id="22" name="ลูกศรเชื่อมต่อแบบตรง 21"/>
        <xdr:cNvCxnSpPr/>
      </xdr:nvCxnSpPr>
      <xdr:spPr>
        <a:xfrm flipV="1">
          <a:off x="7410450" y="3867150"/>
          <a:ext cx="1133475" cy="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18</xdr:row>
      <xdr:rowOff>257175</xdr:rowOff>
    </xdr:from>
    <xdr:to>
      <xdr:col>15</xdr:col>
      <xdr:colOff>28575</xdr:colOff>
      <xdr:row>18</xdr:row>
      <xdr:rowOff>266702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6867525" y="8020050"/>
          <a:ext cx="1695450" cy="952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9</xdr:row>
      <xdr:rowOff>180975</xdr:rowOff>
    </xdr:from>
    <xdr:to>
      <xdr:col>7</xdr:col>
      <xdr:colOff>47625</xdr:colOff>
      <xdr:row>9</xdr:row>
      <xdr:rowOff>180975</xdr:rowOff>
    </xdr:to>
    <xdr:cxnSp macro="">
      <xdr:nvCxnSpPr>
        <xdr:cNvPr id="2" name="ลูกศรเชื่อมต่อแบบตรง 1"/>
        <xdr:cNvCxnSpPr/>
      </xdr:nvCxnSpPr>
      <xdr:spPr>
        <a:xfrm>
          <a:off x="6048375" y="2476500"/>
          <a:ext cx="342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9</xdr:row>
      <xdr:rowOff>247650</xdr:rowOff>
    </xdr:from>
    <xdr:to>
      <xdr:col>15</xdr:col>
      <xdr:colOff>28575</xdr:colOff>
      <xdr:row>9</xdr:row>
      <xdr:rowOff>247650</xdr:rowOff>
    </xdr:to>
    <xdr:cxnSp macro="">
      <xdr:nvCxnSpPr>
        <xdr:cNvPr id="2" name="ลูกศรเชื่อมต่อแบบตรง 1"/>
        <xdr:cNvCxnSpPr/>
      </xdr:nvCxnSpPr>
      <xdr:spPr>
        <a:xfrm>
          <a:off x="7372350" y="2619375"/>
          <a:ext cx="11334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269875</xdr:colOff>
      <xdr:row>9</xdr:row>
      <xdr:rowOff>180975</xdr:rowOff>
    </xdr:from>
    <xdr:to>
      <xdr:col>14</xdr:col>
      <xdr:colOff>257175</xdr:colOff>
      <xdr:row>9</xdr:row>
      <xdr:rowOff>187325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7489825" y="2486025"/>
          <a:ext cx="815975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17</xdr:row>
      <xdr:rowOff>285750</xdr:rowOff>
    </xdr:from>
    <xdr:to>
      <xdr:col>18</xdr:col>
      <xdr:colOff>28575</xdr:colOff>
      <xdr:row>17</xdr:row>
      <xdr:rowOff>295275</xdr:rowOff>
    </xdr:to>
    <xdr:cxnSp macro="">
      <xdr:nvCxnSpPr>
        <xdr:cNvPr id="30721" name="AutoShape 1"/>
        <xdr:cNvCxnSpPr>
          <a:cxnSpLocks noChangeShapeType="1"/>
        </xdr:cNvCxnSpPr>
      </xdr:nvCxnSpPr>
      <xdr:spPr bwMode="auto">
        <a:xfrm>
          <a:off x="7696200" y="5229225"/>
          <a:ext cx="16954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257175</xdr:colOff>
      <xdr:row>9</xdr:row>
      <xdr:rowOff>200025</xdr:rowOff>
    </xdr:from>
    <xdr:to>
      <xdr:col>12</xdr:col>
      <xdr:colOff>28575</xdr:colOff>
      <xdr:row>9</xdr:row>
      <xdr:rowOff>200025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7143750" y="2647950"/>
          <a:ext cx="6000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8</xdr:row>
      <xdr:rowOff>238125</xdr:rowOff>
    </xdr:from>
    <xdr:to>
      <xdr:col>12</xdr:col>
      <xdr:colOff>28575</xdr:colOff>
      <xdr:row>8</xdr:row>
      <xdr:rowOff>238125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7143750" y="2600325"/>
          <a:ext cx="6000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247650</xdr:colOff>
      <xdr:row>9</xdr:row>
      <xdr:rowOff>200025</xdr:rowOff>
    </xdr:from>
    <xdr:to>
      <xdr:col>12</xdr:col>
      <xdr:colOff>19050</xdr:colOff>
      <xdr:row>9</xdr:row>
      <xdr:rowOff>200025</xdr:rowOff>
    </xdr:to>
    <xdr:cxnSp macro="">
      <xdr:nvCxnSpPr>
        <xdr:cNvPr id="3" name="AutoShape 1"/>
        <xdr:cNvCxnSpPr>
          <a:cxnSpLocks noChangeShapeType="1"/>
        </xdr:cNvCxnSpPr>
      </xdr:nvCxnSpPr>
      <xdr:spPr bwMode="auto">
        <a:xfrm>
          <a:off x="7134225" y="3276600"/>
          <a:ext cx="6000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257175</xdr:colOff>
      <xdr:row>10</xdr:row>
      <xdr:rowOff>219075</xdr:rowOff>
    </xdr:from>
    <xdr:to>
      <xdr:col>12</xdr:col>
      <xdr:colOff>28575</xdr:colOff>
      <xdr:row>10</xdr:row>
      <xdr:rowOff>219075</xdr:rowOff>
    </xdr:to>
    <xdr:cxnSp macro="">
      <xdr:nvCxnSpPr>
        <xdr:cNvPr id="4" name="AutoShape 1"/>
        <xdr:cNvCxnSpPr>
          <a:cxnSpLocks noChangeShapeType="1"/>
        </xdr:cNvCxnSpPr>
      </xdr:nvCxnSpPr>
      <xdr:spPr bwMode="auto">
        <a:xfrm>
          <a:off x="7143750" y="4010025"/>
          <a:ext cx="6000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9</xdr:row>
      <xdr:rowOff>228600</xdr:rowOff>
    </xdr:from>
    <xdr:to>
      <xdr:col>18</xdr:col>
      <xdr:colOff>28575</xdr:colOff>
      <xdr:row>9</xdr:row>
      <xdr:rowOff>228600</xdr:rowOff>
    </xdr:to>
    <xdr:cxnSp macro="">
      <xdr:nvCxnSpPr>
        <xdr:cNvPr id="2" name="ลูกศรเชื่อมต่อแบบตรง 1"/>
        <xdr:cNvCxnSpPr/>
      </xdr:nvCxnSpPr>
      <xdr:spPr>
        <a:xfrm>
          <a:off x="7629525" y="260032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266700</xdr:colOff>
      <xdr:row>17</xdr:row>
      <xdr:rowOff>257175</xdr:rowOff>
    </xdr:from>
    <xdr:to>
      <xdr:col>13</xdr:col>
      <xdr:colOff>9525</xdr:colOff>
      <xdr:row>17</xdr:row>
      <xdr:rowOff>266700</xdr:rowOff>
    </xdr:to>
    <xdr:cxnSp macro="">
      <xdr:nvCxnSpPr>
        <xdr:cNvPr id="2" name="ลูกศรเชื่อมต่อแบบตรง 1"/>
        <xdr:cNvCxnSpPr/>
      </xdr:nvCxnSpPr>
      <xdr:spPr>
        <a:xfrm>
          <a:off x="7153275" y="11277600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18</xdr:row>
      <xdr:rowOff>257175</xdr:rowOff>
    </xdr:from>
    <xdr:to>
      <xdr:col>13</xdr:col>
      <xdr:colOff>0</xdr:colOff>
      <xdr:row>18</xdr:row>
      <xdr:rowOff>266700</xdr:rowOff>
    </xdr:to>
    <xdr:cxnSp macro="">
      <xdr:nvCxnSpPr>
        <xdr:cNvPr id="3" name="ลูกศรเชื่อมต่อแบบตรง 2"/>
        <xdr:cNvCxnSpPr/>
      </xdr:nvCxnSpPr>
      <xdr:spPr>
        <a:xfrm>
          <a:off x="7143750" y="12230100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10</xdr:row>
      <xdr:rowOff>257175</xdr:rowOff>
    </xdr:from>
    <xdr:to>
      <xdr:col>13</xdr:col>
      <xdr:colOff>25400</xdr:colOff>
      <xdr:row>10</xdr:row>
      <xdr:rowOff>257175</xdr:rowOff>
    </xdr:to>
    <xdr:cxnSp macro="">
      <xdr:nvCxnSpPr>
        <xdr:cNvPr id="4" name="ลูกศรเชื่อมต่อแบบตรง 3"/>
        <xdr:cNvCxnSpPr/>
      </xdr:nvCxnSpPr>
      <xdr:spPr>
        <a:xfrm>
          <a:off x="7134225" y="3895725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9</xdr:row>
      <xdr:rowOff>276225</xdr:rowOff>
    </xdr:from>
    <xdr:to>
      <xdr:col>13</xdr:col>
      <xdr:colOff>15875</xdr:colOff>
      <xdr:row>9</xdr:row>
      <xdr:rowOff>276225</xdr:rowOff>
    </xdr:to>
    <xdr:cxnSp macro="">
      <xdr:nvCxnSpPr>
        <xdr:cNvPr id="5" name="ลูกศรเชื่อมต่อแบบตรง 4"/>
        <xdr:cNvCxnSpPr/>
      </xdr:nvCxnSpPr>
      <xdr:spPr>
        <a:xfrm>
          <a:off x="7124700" y="2486025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11</xdr:row>
      <xdr:rowOff>295275</xdr:rowOff>
    </xdr:from>
    <xdr:to>
      <xdr:col>13</xdr:col>
      <xdr:colOff>34925</xdr:colOff>
      <xdr:row>11</xdr:row>
      <xdr:rowOff>295275</xdr:rowOff>
    </xdr:to>
    <xdr:cxnSp macro="">
      <xdr:nvCxnSpPr>
        <xdr:cNvPr id="6" name="ลูกศรเชื่อมต่อแบบตรง 5"/>
        <xdr:cNvCxnSpPr/>
      </xdr:nvCxnSpPr>
      <xdr:spPr>
        <a:xfrm>
          <a:off x="7143750" y="5362575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14</xdr:row>
      <xdr:rowOff>276225</xdr:rowOff>
    </xdr:from>
    <xdr:to>
      <xdr:col>12</xdr:col>
      <xdr:colOff>257175</xdr:colOff>
      <xdr:row>14</xdr:row>
      <xdr:rowOff>285750</xdr:rowOff>
    </xdr:to>
    <xdr:cxnSp macro="">
      <xdr:nvCxnSpPr>
        <xdr:cNvPr id="7" name="ลูกศรเชื่อมต่อแบบตรง 6"/>
        <xdr:cNvCxnSpPr/>
      </xdr:nvCxnSpPr>
      <xdr:spPr>
        <a:xfrm>
          <a:off x="7134225" y="8439150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15</xdr:row>
      <xdr:rowOff>276225</xdr:rowOff>
    </xdr:from>
    <xdr:to>
      <xdr:col>13</xdr:col>
      <xdr:colOff>0</xdr:colOff>
      <xdr:row>15</xdr:row>
      <xdr:rowOff>285750</xdr:rowOff>
    </xdr:to>
    <xdr:cxnSp macro="">
      <xdr:nvCxnSpPr>
        <xdr:cNvPr id="8" name="ลูกศรเชื่อมต่อแบบตรง 7"/>
        <xdr:cNvCxnSpPr/>
      </xdr:nvCxnSpPr>
      <xdr:spPr>
        <a:xfrm>
          <a:off x="7143750" y="9391650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16</xdr:row>
      <xdr:rowOff>342900</xdr:rowOff>
    </xdr:from>
    <xdr:to>
      <xdr:col>13</xdr:col>
      <xdr:colOff>19050</xdr:colOff>
      <xdr:row>16</xdr:row>
      <xdr:rowOff>352425</xdr:rowOff>
    </xdr:to>
    <xdr:cxnSp macro="">
      <xdr:nvCxnSpPr>
        <xdr:cNvPr id="9" name="ลูกศรเชื่อมต่อแบบตรง 8"/>
        <xdr:cNvCxnSpPr/>
      </xdr:nvCxnSpPr>
      <xdr:spPr>
        <a:xfrm>
          <a:off x="7162800" y="10410825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13</xdr:row>
      <xdr:rowOff>247650</xdr:rowOff>
    </xdr:from>
    <xdr:to>
      <xdr:col>13</xdr:col>
      <xdr:colOff>0</xdr:colOff>
      <xdr:row>13</xdr:row>
      <xdr:rowOff>257175</xdr:rowOff>
    </xdr:to>
    <xdr:cxnSp macro="">
      <xdr:nvCxnSpPr>
        <xdr:cNvPr id="10" name="ลูกศรเชื่อมต่อแบบตรง 9"/>
        <xdr:cNvCxnSpPr/>
      </xdr:nvCxnSpPr>
      <xdr:spPr>
        <a:xfrm>
          <a:off x="7143750" y="7458075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12</xdr:row>
      <xdr:rowOff>238125</xdr:rowOff>
    </xdr:from>
    <xdr:to>
      <xdr:col>13</xdr:col>
      <xdr:colOff>19050</xdr:colOff>
      <xdr:row>12</xdr:row>
      <xdr:rowOff>247650</xdr:rowOff>
    </xdr:to>
    <xdr:cxnSp macro="">
      <xdr:nvCxnSpPr>
        <xdr:cNvPr id="11" name="ลูกศรเชื่อมต่อแบบตรง 10"/>
        <xdr:cNvCxnSpPr/>
      </xdr:nvCxnSpPr>
      <xdr:spPr>
        <a:xfrm>
          <a:off x="7162800" y="6734175"/>
          <a:ext cx="8382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276225</xdr:colOff>
      <xdr:row>9</xdr:row>
      <xdr:rowOff>257175</xdr:rowOff>
    </xdr:from>
    <xdr:to>
      <xdr:col>17</xdr:col>
      <xdr:colOff>268606</xdr:colOff>
      <xdr:row>9</xdr:row>
      <xdr:rowOff>266700</xdr:rowOff>
    </xdr:to>
    <xdr:cxnSp macro="">
      <xdr:nvCxnSpPr>
        <xdr:cNvPr id="2" name="Straight Arrow Connector 28"/>
        <xdr:cNvCxnSpPr/>
      </xdr:nvCxnSpPr>
      <xdr:spPr>
        <a:xfrm>
          <a:off x="7724775" y="2447925"/>
          <a:ext cx="1649731" cy="952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10</xdr:row>
      <xdr:rowOff>257175</xdr:rowOff>
    </xdr:from>
    <xdr:to>
      <xdr:col>17</xdr:col>
      <xdr:colOff>259081</xdr:colOff>
      <xdr:row>10</xdr:row>
      <xdr:rowOff>276225</xdr:rowOff>
    </xdr:to>
    <xdr:cxnSp macro="">
      <xdr:nvCxnSpPr>
        <xdr:cNvPr id="3" name="Straight Arrow Connector 28"/>
        <xdr:cNvCxnSpPr/>
      </xdr:nvCxnSpPr>
      <xdr:spPr>
        <a:xfrm>
          <a:off x="7705725" y="3638550"/>
          <a:ext cx="1659256" cy="1905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247650</xdr:colOff>
      <xdr:row>11</xdr:row>
      <xdr:rowOff>238125</xdr:rowOff>
    </xdr:from>
    <xdr:to>
      <xdr:col>17</xdr:col>
      <xdr:colOff>268606</xdr:colOff>
      <xdr:row>11</xdr:row>
      <xdr:rowOff>266700</xdr:rowOff>
    </xdr:to>
    <xdr:cxnSp macro="">
      <xdr:nvCxnSpPr>
        <xdr:cNvPr id="4" name="Straight Arrow Connector 28"/>
        <xdr:cNvCxnSpPr/>
      </xdr:nvCxnSpPr>
      <xdr:spPr>
        <a:xfrm>
          <a:off x="7696200" y="4810125"/>
          <a:ext cx="1678306" cy="2857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12</xdr:row>
      <xdr:rowOff>228600</xdr:rowOff>
    </xdr:from>
    <xdr:to>
      <xdr:col>17</xdr:col>
      <xdr:colOff>268606</xdr:colOff>
      <xdr:row>12</xdr:row>
      <xdr:rowOff>257175</xdr:rowOff>
    </xdr:to>
    <xdr:cxnSp macro="">
      <xdr:nvCxnSpPr>
        <xdr:cNvPr id="5" name="Straight Arrow Connector 28"/>
        <xdr:cNvCxnSpPr/>
      </xdr:nvCxnSpPr>
      <xdr:spPr>
        <a:xfrm>
          <a:off x="7715250" y="5991225"/>
          <a:ext cx="1659256" cy="2857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13</xdr:row>
      <xdr:rowOff>266700</xdr:rowOff>
    </xdr:from>
    <xdr:to>
      <xdr:col>17</xdr:col>
      <xdr:colOff>268606</xdr:colOff>
      <xdr:row>13</xdr:row>
      <xdr:rowOff>285750</xdr:rowOff>
    </xdr:to>
    <xdr:cxnSp macro="">
      <xdr:nvCxnSpPr>
        <xdr:cNvPr id="6" name="Straight Arrow Connector 28"/>
        <xdr:cNvCxnSpPr/>
      </xdr:nvCxnSpPr>
      <xdr:spPr>
        <a:xfrm flipV="1">
          <a:off x="7705725" y="7219950"/>
          <a:ext cx="1668781" cy="1905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15</xdr:row>
      <xdr:rowOff>257175</xdr:rowOff>
    </xdr:from>
    <xdr:to>
      <xdr:col>17</xdr:col>
      <xdr:colOff>259081</xdr:colOff>
      <xdr:row>15</xdr:row>
      <xdr:rowOff>257175</xdr:rowOff>
    </xdr:to>
    <xdr:cxnSp macro="">
      <xdr:nvCxnSpPr>
        <xdr:cNvPr id="7" name="Straight Arrow Connector 28"/>
        <xdr:cNvCxnSpPr/>
      </xdr:nvCxnSpPr>
      <xdr:spPr>
        <a:xfrm>
          <a:off x="7724775" y="9591675"/>
          <a:ext cx="1640206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14</xdr:row>
      <xdr:rowOff>266700</xdr:rowOff>
    </xdr:from>
    <xdr:to>
      <xdr:col>18</xdr:col>
      <xdr:colOff>1906</xdr:colOff>
      <xdr:row>14</xdr:row>
      <xdr:rowOff>276225</xdr:rowOff>
    </xdr:to>
    <xdr:cxnSp macro="">
      <xdr:nvCxnSpPr>
        <xdr:cNvPr id="8" name="Straight Arrow Connector 28"/>
        <xdr:cNvCxnSpPr/>
      </xdr:nvCxnSpPr>
      <xdr:spPr>
        <a:xfrm>
          <a:off x="7724775" y="8410575"/>
          <a:ext cx="1659256" cy="952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16</xdr:row>
      <xdr:rowOff>228600</xdr:rowOff>
    </xdr:from>
    <xdr:to>
      <xdr:col>17</xdr:col>
      <xdr:colOff>259081</xdr:colOff>
      <xdr:row>16</xdr:row>
      <xdr:rowOff>228600</xdr:rowOff>
    </xdr:to>
    <xdr:cxnSp macro="">
      <xdr:nvCxnSpPr>
        <xdr:cNvPr id="9" name="Straight Arrow Connector 28"/>
        <xdr:cNvCxnSpPr/>
      </xdr:nvCxnSpPr>
      <xdr:spPr>
        <a:xfrm>
          <a:off x="7705725" y="10753725"/>
          <a:ext cx="1659256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18</xdr:row>
      <xdr:rowOff>276225</xdr:rowOff>
    </xdr:from>
    <xdr:to>
      <xdr:col>18</xdr:col>
      <xdr:colOff>28575</xdr:colOff>
      <xdr:row>18</xdr:row>
      <xdr:rowOff>295275</xdr:rowOff>
    </xdr:to>
    <xdr:cxnSp macro="">
      <xdr:nvCxnSpPr>
        <xdr:cNvPr id="10" name="Straight Arrow Connector 28"/>
        <xdr:cNvCxnSpPr/>
      </xdr:nvCxnSpPr>
      <xdr:spPr>
        <a:xfrm flipV="1">
          <a:off x="7724775" y="13182600"/>
          <a:ext cx="1685925" cy="1905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17</xdr:row>
      <xdr:rowOff>238125</xdr:rowOff>
    </xdr:from>
    <xdr:to>
      <xdr:col>17</xdr:col>
      <xdr:colOff>259081</xdr:colOff>
      <xdr:row>17</xdr:row>
      <xdr:rowOff>247650</xdr:rowOff>
    </xdr:to>
    <xdr:cxnSp macro="">
      <xdr:nvCxnSpPr>
        <xdr:cNvPr id="11" name="Straight Arrow Connector 28"/>
        <xdr:cNvCxnSpPr/>
      </xdr:nvCxnSpPr>
      <xdr:spPr>
        <a:xfrm>
          <a:off x="7724775" y="11953875"/>
          <a:ext cx="1640206" cy="952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19</xdr:row>
      <xdr:rowOff>257175</xdr:rowOff>
    </xdr:from>
    <xdr:to>
      <xdr:col>18</xdr:col>
      <xdr:colOff>9525</xdr:colOff>
      <xdr:row>19</xdr:row>
      <xdr:rowOff>276225</xdr:rowOff>
    </xdr:to>
    <xdr:cxnSp macro="">
      <xdr:nvCxnSpPr>
        <xdr:cNvPr id="12" name="Straight Arrow Connector 28"/>
        <xdr:cNvCxnSpPr/>
      </xdr:nvCxnSpPr>
      <xdr:spPr>
        <a:xfrm>
          <a:off x="7724775" y="14354175"/>
          <a:ext cx="1666875" cy="1905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20</xdr:row>
      <xdr:rowOff>209550</xdr:rowOff>
    </xdr:from>
    <xdr:to>
      <xdr:col>18</xdr:col>
      <xdr:colOff>28575</xdr:colOff>
      <xdr:row>20</xdr:row>
      <xdr:rowOff>219075</xdr:rowOff>
    </xdr:to>
    <xdr:cxnSp macro="">
      <xdr:nvCxnSpPr>
        <xdr:cNvPr id="13" name="Straight Arrow Connector 28"/>
        <xdr:cNvCxnSpPr/>
      </xdr:nvCxnSpPr>
      <xdr:spPr>
        <a:xfrm flipV="1">
          <a:off x="7715250" y="15497175"/>
          <a:ext cx="1695450" cy="9525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21</xdr:row>
      <xdr:rowOff>266700</xdr:rowOff>
    </xdr:from>
    <xdr:to>
      <xdr:col>18</xdr:col>
      <xdr:colOff>38100</xdr:colOff>
      <xdr:row>21</xdr:row>
      <xdr:rowOff>285750</xdr:rowOff>
    </xdr:to>
    <xdr:cxnSp macro="">
      <xdr:nvCxnSpPr>
        <xdr:cNvPr id="14" name="Straight Arrow Connector 28"/>
        <xdr:cNvCxnSpPr/>
      </xdr:nvCxnSpPr>
      <xdr:spPr>
        <a:xfrm flipV="1">
          <a:off x="7724775" y="16744950"/>
          <a:ext cx="1695450" cy="1905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267890</xdr:colOff>
      <xdr:row>11</xdr:row>
      <xdr:rowOff>355769</xdr:rowOff>
    </xdr:from>
    <xdr:to>
      <xdr:col>13</xdr:col>
      <xdr:colOff>29765</xdr:colOff>
      <xdr:row>11</xdr:row>
      <xdr:rowOff>357187</xdr:rowOff>
    </xdr:to>
    <xdr:cxnSp macro="">
      <xdr:nvCxnSpPr>
        <xdr:cNvPr id="2" name="ลูกศรเชื่อมต่อแบบตรง 1"/>
        <xdr:cNvCxnSpPr/>
      </xdr:nvCxnSpPr>
      <xdr:spPr>
        <a:xfrm>
          <a:off x="7967265" y="4741238"/>
          <a:ext cx="317500" cy="1418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267892</xdr:colOff>
      <xdr:row>10</xdr:row>
      <xdr:rowOff>327422</xdr:rowOff>
    </xdr:from>
    <xdr:to>
      <xdr:col>18</xdr:col>
      <xdr:colOff>29765</xdr:colOff>
      <xdr:row>10</xdr:row>
      <xdr:rowOff>345847</xdr:rowOff>
    </xdr:to>
    <xdr:cxnSp macro="">
      <xdr:nvCxnSpPr>
        <xdr:cNvPr id="5" name="ลูกศรเชื่อมต่อแบบตรง 4"/>
        <xdr:cNvCxnSpPr/>
      </xdr:nvCxnSpPr>
      <xdr:spPr>
        <a:xfrm flipV="1">
          <a:off x="7143751" y="3760391"/>
          <a:ext cx="2530077" cy="184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</xdr:colOff>
      <xdr:row>9</xdr:row>
      <xdr:rowOff>266473</xdr:rowOff>
    </xdr:from>
    <xdr:to>
      <xdr:col>7</xdr:col>
      <xdr:colOff>19843</xdr:colOff>
      <xdr:row>9</xdr:row>
      <xdr:rowOff>267890</xdr:rowOff>
    </xdr:to>
    <xdr:cxnSp macro="">
      <xdr:nvCxnSpPr>
        <xdr:cNvPr id="7" name="ลูกศรเชื่อมต่อแบบตรง 6"/>
        <xdr:cNvCxnSpPr/>
      </xdr:nvCxnSpPr>
      <xdr:spPr>
        <a:xfrm>
          <a:off x="6032501" y="2746942"/>
          <a:ext cx="287733" cy="141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277813</xdr:colOff>
      <xdr:row>9</xdr:row>
      <xdr:rowOff>287734</xdr:rowOff>
    </xdr:from>
    <xdr:to>
      <xdr:col>9</xdr:col>
      <xdr:colOff>-1</xdr:colOff>
      <xdr:row>9</xdr:row>
      <xdr:rowOff>289151</xdr:rowOff>
    </xdr:to>
    <xdr:cxnSp macro="">
      <xdr:nvCxnSpPr>
        <xdr:cNvPr id="6" name="ลูกศรเชื่อมต่อแบบตรง 5"/>
        <xdr:cNvCxnSpPr/>
      </xdr:nvCxnSpPr>
      <xdr:spPr>
        <a:xfrm>
          <a:off x="6578204" y="2768203"/>
          <a:ext cx="287733" cy="141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281385</xdr:colOff>
      <xdr:row>9</xdr:row>
      <xdr:rowOff>281384</xdr:rowOff>
    </xdr:from>
    <xdr:to>
      <xdr:col>13</xdr:col>
      <xdr:colOff>13493</xdr:colOff>
      <xdr:row>9</xdr:row>
      <xdr:rowOff>282801</xdr:rowOff>
    </xdr:to>
    <xdr:cxnSp macro="">
      <xdr:nvCxnSpPr>
        <xdr:cNvPr id="8" name="ลูกศรเชื่อมต่อแบบตรง 7"/>
        <xdr:cNvCxnSpPr/>
      </xdr:nvCxnSpPr>
      <xdr:spPr>
        <a:xfrm>
          <a:off x="7693026" y="2761853"/>
          <a:ext cx="287733" cy="1417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265113</xdr:colOff>
      <xdr:row>9</xdr:row>
      <xdr:rowOff>284955</xdr:rowOff>
    </xdr:from>
    <xdr:to>
      <xdr:col>17</xdr:col>
      <xdr:colOff>29765</xdr:colOff>
      <xdr:row>9</xdr:row>
      <xdr:rowOff>287734</xdr:rowOff>
    </xdr:to>
    <xdr:cxnSp macro="">
      <xdr:nvCxnSpPr>
        <xdr:cNvPr id="9" name="ลูกศรเชื่อมต่อแบบตรง 8"/>
        <xdr:cNvCxnSpPr/>
      </xdr:nvCxnSpPr>
      <xdr:spPr>
        <a:xfrm>
          <a:off x="8232379" y="2765424"/>
          <a:ext cx="875902" cy="2779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277812</xdr:colOff>
      <xdr:row>12</xdr:row>
      <xdr:rowOff>238125</xdr:rowOff>
    </xdr:from>
    <xdr:to>
      <xdr:col>18</xdr:col>
      <xdr:colOff>29766</xdr:colOff>
      <xdr:row>12</xdr:row>
      <xdr:rowOff>256550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7689453" y="7808516"/>
          <a:ext cx="1696641" cy="184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852237</xdr:colOff>
      <xdr:row>9</xdr:row>
      <xdr:rowOff>231462</xdr:rowOff>
    </xdr:from>
    <xdr:to>
      <xdr:col>8</xdr:col>
      <xdr:colOff>263525</xdr:colOff>
      <xdr:row>9</xdr:row>
      <xdr:rowOff>231462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5922315" y="2533337"/>
          <a:ext cx="830116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11927</xdr:colOff>
      <xdr:row>10</xdr:row>
      <xdr:rowOff>290784</xdr:rowOff>
    </xdr:from>
    <xdr:to>
      <xdr:col>13</xdr:col>
      <xdr:colOff>17588</xdr:colOff>
      <xdr:row>10</xdr:row>
      <xdr:rowOff>297134</xdr:rowOff>
    </xdr:to>
    <xdr:cxnSp macro="">
      <xdr:nvCxnSpPr>
        <xdr:cNvPr id="7" name="ลูกศรเชื่อมต่อแบบตรง 6"/>
        <xdr:cNvCxnSpPr/>
      </xdr:nvCxnSpPr>
      <xdr:spPr>
        <a:xfrm flipV="1">
          <a:off x="7056458" y="4021409"/>
          <a:ext cx="829177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4217</xdr:colOff>
      <xdr:row>11</xdr:row>
      <xdr:rowOff>245497</xdr:rowOff>
    </xdr:from>
    <xdr:to>
      <xdr:col>8</xdr:col>
      <xdr:colOff>274846</xdr:colOff>
      <xdr:row>11</xdr:row>
      <xdr:rowOff>245497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5937498" y="4214247"/>
          <a:ext cx="826254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267891</xdr:colOff>
      <xdr:row>96</xdr:row>
      <xdr:rowOff>396874</xdr:rowOff>
    </xdr:from>
    <xdr:to>
      <xdr:col>18</xdr:col>
      <xdr:colOff>9129</xdr:colOff>
      <xdr:row>96</xdr:row>
      <xdr:rowOff>396874</xdr:rowOff>
    </xdr:to>
    <xdr:cxnSp macro="">
      <xdr:nvCxnSpPr>
        <xdr:cNvPr id="5" name="ลูกศรเชื่อมต่อแบบตรง 4"/>
        <xdr:cNvCxnSpPr/>
      </xdr:nvCxnSpPr>
      <xdr:spPr>
        <a:xfrm>
          <a:off x="7580313" y="27731640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281384</xdr:colOff>
      <xdr:row>97</xdr:row>
      <xdr:rowOff>281384</xdr:rowOff>
    </xdr:from>
    <xdr:to>
      <xdr:col>18</xdr:col>
      <xdr:colOff>22622</xdr:colOff>
      <xdr:row>97</xdr:row>
      <xdr:rowOff>281384</xdr:rowOff>
    </xdr:to>
    <xdr:cxnSp macro="">
      <xdr:nvCxnSpPr>
        <xdr:cNvPr id="9" name="ลูกศรเชื่อมต่อแบบตรง 8"/>
        <xdr:cNvCxnSpPr/>
      </xdr:nvCxnSpPr>
      <xdr:spPr>
        <a:xfrm>
          <a:off x="7593806" y="2975927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275034</xdr:colOff>
      <xdr:row>106</xdr:row>
      <xdr:rowOff>255190</xdr:rowOff>
    </xdr:from>
    <xdr:to>
      <xdr:col>18</xdr:col>
      <xdr:colOff>16272</xdr:colOff>
      <xdr:row>106</xdr:row>
      <xdr:rowOff>255190</xdr:rowOff>
    </xdr:to>
    <xdr:cxnSp macro="">
      <xdr:nvCxnSpPr>
        <xdr:cNvPr id="10" name="ลูกศรเชื่อมต่อแบบตรง 9"/>
        <xdr:cNvCxnSpPr/>
      </xdr:nvCxnSpPr>
      <xdr:spPr>
        <a:xfrm>
          <a:off x="7587456" y="31638081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258762</xdr:colOff>
      <xdr:row>107</xdr:row>
      <xdr:rowOff>308371</xdr:rowOff>
    </xdr:from>
    <xdr:to>
      <xdr:col>18</xdr:col>
      <xdr:colOff>0</xdr:colOff>
      <xdr:row>107</xdr:row>
      <xdr:rowOff>308371</xdr:rowOff>
    </xdr:to>
    <xdr:cxnSp macro="">
      <xdr:nvCxnSpPr>
        <xdr:cNvPr id="11" name="ลูกศรเชื่อมต่อแบบตรง 10"/>
        <xdr:cNvCxnSpPr/>
      </xdr:nvCxnSpPr>
      <xdr:spPr>
        <a:xfrm>
          <a:off x="7571184" y="32465168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4366</xdr:colOff>
      <xdr:row>108</xdr:row>
      <xdr:rowOff>242491</xdr:rowOff>
    </xdr:from>
    <xdr:to>
      <xdr:col>18</xdr:col>
      <xdr:colOff>33338</xdr:colOff>
      <xdr:row>108</xdr:row>
      <xdr:rowOff>242491</xdr:rowOff>
    </xdr:to>
    <xdr:cxnSp macro="">
      <xdr:nvCxnSpPr>
        <xdr:cNvPr id="12" name="ลูกศรเชื่อมต่อแบบตรง 11"/>
        <xdr:cNvCxnSpPr/>
      </xdr:nvCxnSpPr>
      <xdr:spPr>
        <a:xfrm>
          <a:off x="7604522" y="33113663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255984</xdr:colOff>
      <xdr:row>109</xdr:row>
      <xdr:rowOff>305593</xdr:rowOff>
    </xdr:from>
    <xdr:to>
      <xdr:col>17</xdr:col>
      <xdr:colOff>275034</xdr:colOff>
      <xdr:row>109</xdr:row>
      <xdr:rowOff>305593</xdr:rowOff>
    </xdr:to>
    <xdr:cxnSp macro="">
      <xdr:nvCxnSpPr>
        <xdr:cNvPr id="13" name="ลูกศรเชื่อมต่อแบบตรง 12"/>
        <xdr:cNvCxnSpPr/>
      </xdr:nvCxnSpPr>
      <xdr:spPr>
        <a:xfrm>
          <a:off x="7568406" y="33752234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267890</xdr:colOff>
      <xdr:row>88</xdr:row>
      <xdr:rowOff>317501</xdr:rowOff>
    </xdr:from>
    <xdr:to>
      <xdr:col>18</xdr:col>
      <xdr:colOff>9128</xdr:colOff>
      <xdr:row>88</xdr:row>
      <xdr:rowOff>317501</xdr:rowOff>
    </xdr:to>
    <xdr:cxnSp macro="">
      <xdr:nvCxnSpPr>
        <xdr:cNvPr id="14" name="ลูกศรเชื่อมต่อแบบตรง 13"/>
        <xdr:cNvCxnSpPr/>
      </xdr:nvCxnSpPr>
      <xdr:spPr>
        <a:xfrm>
          <a:off x="7580312" y="23207267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271462</xdr:colOff>
      <xdr:row>89</xdr:row>
      <xdr:rowOff>330993</xdr:rowOff>
    </xdr:from>
    <xdr:to>
      <xdr:col>18</xdr:col>
      <xdr:colOff>12700</xdr:colOff>
      <xdr:row>89</xdr:row>
      <xdr:rowOff>330993</xdr:rowOff>
    </xdr:to>
    <xdr:cxnSp macro="">
      <xdr:nvCxnSpPr>
        <xdr:cNvPr id="15" name="ลูกศรเชื่อมต่อแบบตรง 14"/>
        <xdr:cNvCxnSpPr/>
      </xdr:nvCxnSpPr>
      <xdr:spPr>
        <a:xfrm>
          <a:off x="7583884" y="23935134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255190</xdr:colOff>
      <xdr:row>90</xdr:row>
      <xdr:rowOff>284956</xdr:rowOff>
    </xdr:from>
    <xdr:to>
      <xdr:col>17</xdr:col>
      <xdr:colOff>274240</xdr:colOff>
      <xdr:row>90</xdr:row>
      <xdr:rowOff>284956</xdr:rowOff>
    </xdr:to>
    <xdr:cxnSp macro="">
      <xdr:nvCxnSpPr>
        <xdr:cNvPr id="16" name="ลูกศรเชื่อมต่อแบบตรง 15"/>
        <xdr:cNvCxnSpPr/>
      </xdr:nvCxnSpPr>
      <xdr:spPr>
        <a:xfrm>
          <a:off x="7567612" y="24663003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258762</xdr:colOff>
      <xdr:row>91</xdr:row>
      <xdr:rowOff>318293</xdr:rowOff>
    </xdr:from>
    <xdr:to>
      <xdr:col>18</xdr:col>
      <xdr:colOff>0</xdr:colOff>
      <xdr:row>91</xdr:row>
      <xdr:rowOff>318293</xdr:rowOff>
    </xdr:to>
    <xdr:cxnSp macro="">
      <xdr:nvCxnSpPr>
        <xdr:cNvPr id="17" name="ลูกศรเชื่อมต่อแบบตรง 16"/>
        <xdr:cNvCxnSpPr/>
      </xdr:nvCxnSpPr>
      <xdr:spPr>
        <a:xfrm>
          <a:off x="7571184" y="25271809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267890</xdr:colOff>
      <xdr:row>80</xdr:row>
      <xdr:rowOff>297656</xdr:rowOff>
    </xdr:from>
    <xdr:to>
      <xdr:col>18</xdr:col>
      <xdr:colOff>9128</xdr:colOff>
      <xdr:row>80</xdr:row>
      <xdr:rowOff>297656</xdr:rowOff>
    </xdr:to>
    <xdr:cxnSp macro="">
      <xdr:nvCxnSpPr>
        <xdr:cNvPr id="18" name="ลูกศรเชื่อมต่อแบบตรง 17"/>
        <xdr:cNvCxnSpPr/>
      </xdr:nvCxnSpPr>
      <xdr:spPr>
        <a:xfrm>
          <a:off x="7580312" y="18901172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271462</xdr:colOff>
      <xdr:row>81</xdr:row>
      <xdr:rowOff>340916</xdr:rowOff>
    </xdr:from>
    <xdr:to>
      <xdr:col>18</xdr:col>
      <xdr:colOff>12700</xdr:colOff>
      <xdr:row>81</xdr:row>
      <xdr:rowOff>340916</xdr:rowOff>
    </xdr:to>
    <xdr:cxnSp macro="">
      <xdr:nvCxnSpPr>
        <xdr:cNvPr id="19" name="ลูกศรเชื่อมต่อแบบตรง 18"/>
        <xdr:cNvCxnSpPr/>
      </xdr:nvCxnSpPr>
      <xdr:spPr>
        <a:xfrm>
          <a:off x="7583884" y="19658807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255190</xdr:colOff>
      <xdr:row>82</xdr:row>
      <xdr:rowOff>354410</xdr:rowOff>
    </xdr:from>
    <xdr:to>
      <xdr:col>17</xdr:col>
      <xdr:colOff>274240</xdr:colOff>
      <xdr:row>82</xdr:row>
      <xdr:rowOff>354410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567612" y="20386676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268684</xdr:colOff>
      <xdr:row>83</xdr:row>
      <xdr:rowOff>288528</xdr:rowOff>
    </xdr:from>
    <xdr:to>
      <xdr:col>18</xdr:col>
      <xdr:colOff>9922</xdr:colOff>
      <xdr:row>83</xdr:row>
      <xdr:rowOff>288528</xdr:rowOff>
    </xdr:to>
    <xdr:cxnSp macro="">
      <xdr:nvCxnSpPr>
        <xdr:cNvPr id="21" name="ลูกศรเชื่อมต่อแบบตรง 20"/>
        <xdr:cNvCxnSpPr/>
      </xdr:nvCxnSpPr>
      <xdr:spPr>
        <a:xfrm>
          <a:off x="7581106" y="21511419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252412</xdr:colOff>
      <xdr:row>84</xdr:row>
      <xdr:rowOff>292100</xdr:rowOff>
    </xdr:from>
    <xdr:to>
      <xdr:col>17</xdr:col>
      <xdr:colOff>271462</xdr:colOff>
      <xdr:row>84</xdr:row>
      <xdr:rowOff>292100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7564834" y="22229366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277812</xdr:colOff>
      <xdr:row>39</xdr:row>
      <xdr:rowOff>208359</xdr:rowOff>
    </xdr:from>
    <xdr:to>
      <xdr:col>9</xdr:col>
      <xdr:colOff>9922</xdr:colOff>
      <xdr:row>39</xdr:row>
      <xdr:rowOff>218281</xdr:rowOff>
    </xdr:to>
    <xdr:cxnSp macro="">
      <xdr:nvCxnSpPr>
        <xdr:cNvPr id="23" name="ลูกศรเชื่อมต่อแบบตรง 22"/>
        <xdr:cNvCxnSpPr/>
      </xdr:nvCxnSpPr>
      <xdr:spPr>
        <a:xfrm>
          <a:off x="6478984" y="9842500"/>
          <a:ext cx="297657" cy="9922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33</xdr:row>
      <xdr:rowOff>198437</xdr:rowOff>
    </xdr:from>
    <xdr:to>
      <xdr:col>12</xdr:col>
      <xdr:colOff>0</xdr:colOff>
      <xdr:row>33</xdr:row>
      <xdr:rowOff>198438</xdr:rowOff>
    </xdr:to>
    <xdr:cxnSp macro="">
      <xdr:nvCxnSpPr>
        <xdr:cNvPr id="24" name="ลูกศรเชื่อมต่อแบบตรง 23"/>
        <xdr:cNvCxnSpPr/>
      </xdr:nvCxnSpPr>
      <xdr:spPr>
        <a:xfrm flipV="1">
          <a:off x="7044531" y="7768828"/>
          <a:ext cx="555625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843359</xdr:colOff>
      <xdr:row>71</xdr:row>
      <xdr:rowOff>257969</xdr:rowOff>
    </xdr:from>
    <xdr:to>
      <xdr:col>9</xdr:col>
      <xdr:colOff>19844</xdr:colOff>
      <xdr:row>71</xdr:row>
      <xdr:rowOff>257970</xdr:rowOff>
    </xdr:to>
    <xdr:cxnSp macro="">
      <xdr:nvCxnSpPr>
        <xdr:cNvPr id="25" name="ลูกศรเชื่อมต่อแบบตรง 24"/>
        <xdr:cNvCxnSpPr/>
      </xdr:nvCxnSpPr>
      <xdr:spPr>
        <a:xfrm flipV="1">
          <a:off x="5913437" y="15497969"/>
          <a:ext cx="873126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856853</xdr:colOff>
      <xdr:row>73</xdr:row>
      <xdr:rowOff>271463</xdr:rowOff>
    </xdr:from>
    <xdr:to>
      <xdr:col>9</xdr:col>
      <xdr:colOff>33338</xdr:colOff>
      <xdr:row>73</xdr:row>
      <xdr:rowOff>271464</xdr:rowOff>
    </xdr:to>
    <xdr:cxnSp macro="">
      <xdr:nvCxnSpPr>
        <xdr:cNvPr id="28" name="ลูกศรเชื่อมต่อแบบตรง 27"/>
        <xdr:cNvCxnSpPr/>
      </xdr:nvCxnSpPr>
      <xdr:spPr>
        <a:xfrm flipV="1">
          <a:off x="5926931" y="17892713"/>
          <a:ext cx="873126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840581</xdr:colOff>
      <xdr:row>72</xdr:row>
      <xdr:rowOff>275034</xdr:rowOff>
    </xdr:from>
    <xdr:to>
      <xdr:col>9</xdr:col>
      <xdr:colOff>17066</xdr:colOff>
      <xdr:row>72</xdr:row>
      <xdr:rowOff>275035</xdr:rowOff>
    </xdr:to>
    <xdr:cxnSp macro="">
      <xdr:nvCxnSpPr>
        <xdr:cNvPr id="29" name="ลูกศรเชื่อมต่อแบบตรง 28"/>
        <xdr:cNvCxnSpPr/>
      </xdr:nvCxnSpPr>
      <xdr:spPr>
        <a:xfrm flipV="1">
          <a:off x="5910659" y="16705659"/>
          <a:ext cx="873126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840581</xdr:colOff>
      <xdr:row>74</xdr:row>
      <xdr:rowOff>235347</xdr:rowOff>
    </xdr:from>
    <xdr:to>
      <xdr:col>9</xdr:col>
      <xdr:colOff>17066</xdr:colOff>
      <xdr:row>74</xdr:row>
      <xdr:rowOff>235348</xdr:rowOff>
    </xdr:to>
    <xdr:cxnSp macro="">
      <xdr:nvCxnSpPr>
        <xdr:cNvPr id="30" name="ลูกศรเชื่อมต่อแบบตรง 29"/>
        <xdr:cNvCxnSpPr/>
      </xdr:nvCxnSpPr>
      <xdr:spPr>
        <a:xfrm flipV="1">
          <a:off x="5910659" y="19047222"/>
          <a:ext cx="873126" cy="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843359</xdr:colOff>
      <xdr:row>50</xdr:row>
      <xdr:rowOff>238127</xdr:rowOff>
    </xdr:from>
    <xdr:to>
      <xdr:col>9</xdr:col>
      <xdr:colOff>29766</xdr:colOff>
      <xdr:row>50</xdr:row>
      <xdr:rowOff>248047</xdr:rowOff>
    </xdr:to>
    <xdr:cxnSp macro="">
      <xdr:nvCxnSpPr>
        <xdr:cNvPr id="26" name="ลูกศรเชื่อมต่อแบบตรง 25"/>
        <xdr:cNvCxnSpPr/>
      </xdr:nvCxnSpPr>
      <xdr:spPr>
        <a:xfrm>
          <a:off x="6052343" y="19595705"/>
          <a:ext cx="883048" cy="992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267890</xdr:colOff>
      <xdr:row>15</xdr:row>
      <xdr:rowOff>218281</xdr:rowOff>
    </xdr:from>
    <xdr:to>
      <xdr:col>15</xdr:col>
      <xdr:colOff>29766</xdr:colOff>
      <xdr:row>15</xdr:row>
      <xdr:rowOff>224631</xdr:rowOff>
    </xdr:to>
    <xdr:cxnSp macro="">
      <xdr:nvCxnSpPr>
        <xdr:cNvPr id="31" name="ลูกศรเชื่อมต่อแบบตรง 30"/>
        <xdr:cNvCxnSpPr/>
      </xdr:nvCxnSpPr>
      <xdr:spPr>
        <a:xfrm flipV="1">
          <a:off x="6895703" y="7272734"/>
          <a:ext cx="1696641" cy="635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3572</xdr:colOff>
      <xdr:row>16</xdr:row>
      <xdr:rowOff>218281</xdr:rowOff>
    </xdr:from>
    <xdr:to>
      <xdr:col>15</xdr:col>
      <xdr:colOff>29766</xdr:colOff>
      <xdr:row>16</xdr:row>
      <xdr:rowOff>238125</xdr:rowOff>
    </xdr:to>
    <xdr:cxnSp macro="">
      <xdr:nvCxnSpPr>
        <xdr:cNvPr id="32" name="ลูกศรเชื่อมต่อแบบตรง 31"/>
        <xdr:cNvCxnSpPr/>
      </xdr:nvCxnSpPr>
      <xdr:spPr>
        <a:xfrm flipV="1">
          <a:off x="6909197" y="7987109"/>
          <a:ext cx="1683147" cy="1984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9</xdr:row>
      <xdr:rowOff>133350</xdr:rowOff>
    </xdr:from>
    <xdr:to>
      <xdr:col>15</xdr:col>
      <xdr:colOff>9525</xdr:colOff>
      <xdr:row>9</xdr:row>
      <xdr:rowOff>133350</xdr:rowOff>
    </xdr:to>
    <xdr:cxnSp macro="">
      <xdr:nvCxnSpPr>
        <xdr:cNvPr id="2" name="ลูกศรเชื่อมต่อแบบตรง 1"/>
        <xdr:cNvCxnSpPr/>
      </xdr:nvCxnSpPr>
      <xdr:spPr>
        <a:xfrm>
          <a:off x="6867525" y="14592300"/>
          <a:ext cx="16764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228203</xdr:colOff>
      <xdr:row>50</xdr:row>
      <xdr:rowOff>357187</xdr:rowOff>
    </xdr:from>
    <xdr:to>
      <xdr:col>17</xdr:col>
      <xdr:colOff>267097</xdr:colOff>
      <xdr:row>50</xdr:row>
      <xdr:rowOff>357187</xdr:rowOff>
    </xdr:to>
    <xdr:cxnSp macro="">
      <xdr:nvCxnSpPr>
        <xdr:cNvPr id="3" name="ลูกศรเชื่อมต่อแบบตรง 2"/>
        <xdr:cNvCxnSpPr/>
      </xdr:nvCxnSpPr>
      <xdr:spPr>
        <a:xfrm>
          <a:off x="7600156" y="18335625"/>
          <a:ext cx="16859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</xdr:colOff>
      <xdr:row>20</xdr:row>
      <xdr:rowOff>317500</xdr:rowOff>
    </xdr:from>
    <xdr:to>
      <xdr:col>14</xdr:col>
      <xdr:colOff>39688</xdr:colOff>
      <xdr:row>20</xdr:row>
      <xdr:rowOff>317500</xdr:rowOff>
    </xdr:to>
    <xdr:cxnSp macro="">
      <xdr:nvCxnSpPr>
        <xdr:cNvPr id="4" name="ลูกศรเชื่อมต่อแบบตรง 3"/>
        <xdr:cNvCxnSpPr/>
      </xdr:nvCxnSpPr>
      <xdr:spPr>
        <a:xfrm>
          <a:off x="7371954" y="5089922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261541</xdr:colOff>
      <xdr:row>22</xdr:row>
      <xdr:rowOff>281384</xdr:rowOff>
    </xdr:from>
    <xdr:to>
      <xdr:col>14</xdr:col>
      <xdr:colOff>23416</xdr:colOff>
      <xdr:row>22</xdr:row>
      <xdr:rowOff>281384</xdr:rowOff>
    </xdr:to>
    <xdr:cxnSp macro="">
      <xdr:nvCxnSpPr>
        <xdr:cNvPr id="7" name="ลูกศรเชื่อมต่อแบบตรง 6"/>
        <xdr:cNvCxnSpPr/>
      </xdr:nvCxnSpPr>
      <xdr:spPr>
        <a:xfrm>
          <a:off x="7355682" y="6482556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7145</xdr:colOff>
      <xdr:row>21</xdr:row>
      <xdr:rowOff>284956</xdr:rowOff>
    </xdr:from>
    <xdr:to>
      <xdr:col>14</xdr:col>
      <xdr:colOff>46832</xdr:colOff>
      <xdr:row>21</xdr:row>
      <xdr:rowOff>284956</xdr:rowOff>
    </xdr:to>
    <xdr:cxnSp macro="">
      <xdr:nvCxnSpPr>
        <xdr:cNvPr id="8" name="ลูกศรเชื่อมต่อแบบตรง 7"/>
        <xdr:cNvCxnSpPr/>
      </xdr:nvCxnSpPr>
      <xdr:spPr>
        <a:xfrm>
          <a:off x="7379098" y="5771753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245269</xdr:colOff>
      <xdr:row>24</xdr:row>
      <xdr:rowOff>275034</xdr:rowOff>
    </xdr:from>
    <xdr:to>
      <xdr:col>14</xdr:col>
      <xdr:colOff>7144</xdr:colOff>
      <xdr:row>24</xdr:row>
      <xdr:rowOff>275034</xdr:rowOff>
    </xdr:to>
    <xdr:cxnSp macro="">
      <xdr:nvCxnSpPr>
        <xdr:cNvPr id="9" name="ลูกศรเชื่อมต่อแบบตรง 8"/>
        <xdr:cNvCxnSpPr/>
      </xdr:nvCxnSpPr>
      <xdr:spPr>
        <a:xfrm>
          <a:off x="7339410" y="7904956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258763</xdr:colOff>
      <xdr:row>23</xdr:row>
      <xdr:rowOff>248840</xdr:rowOff>
    </xdr:from>
    <xdr:to>
      <xdr:col>14</xdr:col>
      <xdr:colOff>20638</xdr:colOff>
      <xdr:row>23</xdr:row>
      <xdr:rowOff>248840</xdr:rowOff>
    </xdr:to>
    <xdr:cxnSp macro="">
      <xdr:nvCxnSpPr>
        <xdr:cNvPr id="10" name="ลูกศรเชื่อมต่อแบบตรง 9"/>
        <xdr:cNvCxnSpPr/>
      </xdr:nvCxnSpPr>
      <xdr:spPr>
        <a:xfrm>
          <a:off x="7352904" y="7164387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257968</xdr:colOff>
      <xdr:row>31</xdr:row>
      <xdr:rowOff>238125</xdr:rowOff>
    </xdr:from>
    <xdr:to>
      <xdr:col>14</xdr:col>
      <xdr:colOff>19843</xdr:colOff>
      <xdr:row>31</xdr:row>
      <xdr:rowOff>238125</xdr:rowOff>
    </xdr:to>
    <xdr:cxnSp macro="">
      <xdr:nvCxnSpPr>
        <xdr:cNvPr id="11" name="ลูกศรเชื่อมต่อแบบตรง 10"/>
        <xdr:cNvCxnSpPr/>
      </xdr:nvCxnSpPr>
      <xdr:spPr>
        <a:xfrm>
          <a:off x="7352109" y="10725547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261540</xdr:colOff>
      <xdr:row>30</xdr:row>
      <xdr:rowOff>231775</xdr:rowOff>
    </xdr:from>
    <xdr:to>
      <xdr:col>14</xdr:col>
      <xdr:colOff>23415</xdr:colOff>
      <xdr:row>30</xdr:row>
      <xdr:rowOff>231775</xdr:rowOff>
    </xdr:to>
    <xdr:cxnSp macro="">
      <xdr:nvCxnSpPr>
        <xdr:cNvPr id="12" name="ลูกศรเชื่อมต่อแบบตรง 11"/>
        <xdr:cNvCxnSpPr/>
      </xdr:nvCxnSpPr>
      <xdr:spPr>
        <a:xfrm>
          <a:off x="7355681" y="10004822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265113</xdr:colOff>
      <xdr:row>26</xdr:row>
      <xdr:rowOff>225425</xdr:rowOff>
    </xdr:from>
    <xdr:to>
      <xdr:col>14</xdr:col>
      <xdr:colOff>26988</xdr:colOff>
      <xdr:row>26</xdr:row>
      <xdr:rowOff>225425</xdr:rowOff>
    </xdr:to>
    <xdr:cxnSp macro="">
      <xdr:nvCxnSpPr>
        <xdr:cNvPr id="13" name="ลูกศรเชื่อมต่อแบบตรง 12"/>
        <xdr:cNvCxnSpPr/>
      </xdr:nvCxnSpPr>
      <xdr:spPr>
        <a:xfrm>
          <a:off x="7359254" y="9284097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268684</xdr:colOff>
      <xdr:row>25</xdr:row>
      <xdr:rowOff>238919</xdr:rowOff>
    </xdr:from>
    <xdr:to>
      <xdr:col>14</xdr:col>
      <xdr:colOff>30559</xdr:colOff>
      <xdr:row>25</xdr:row>
      <xdr:rowOff>238919</xdr:rowOff>
    </xdr:to>
    <xdr:cxnSp macro="">
      <xdr:nvCxnSpPr>
        <xdr:cNvPr id="14" name="ลูกศรเชื่อมต่อแบบตรง 13"/>
        <xdr:cNvCxnSpPr/>
      </xdr:nvCxnSpPr>
      <xdr:spPr>
        <a:xfrm>
          <a:off x="7362825" y="8583216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36</xdr:row>
      <xdr:rowOff>257969</xdr:rowOff>
    </xdr:from>
    <xdr:to>
      <xdr:col>14</xdr:col>
      <xdr:colOff>0</xdr:colOff>
      <xdr:row>36</xdr:row>
      <xdr:rowOff>257969</xdr:rowOff>
    </xdr:to>
    <xdr:cxnSp macro="">
      <xdr:nvCxnSpPr>
        <xdr:cNvPr id="15" name="ลูกศรเชื่อมต่อแบบตรง 14"/>
        <xdr:cNvCxnSpPr/>
      </xdr:nvCxnSpPr>
      <xdr:spPr>
        <a:xfrm>
          <a:off x="7332266" y="14317266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241696</xdr:colOff>
      <xdr:row>35</xdr:row>
      <xdr:rowOff>251619</xdr:rowOff>
    </xdr:from>
    <xdr:to>
      <xdr:col>14</xdr:col>
      <xdr:colOff>3571</xdr:colOff>
      <xdr:row>35</xdr:row>
      <xdr:rowOff>251619</xdr:rowOff>
    </xdr:to>
    <xdr:cxnSp macro="">
      <xdr:nvCxnSpPr>
        <xdr:cNvPr id="16" name="ลูกศรเชื่อมต่อแบบตรง 15"/>
        <xdr:cNvCxnSpPr/>
      </xdr:nvCxnSpPr>
      <xdr:spPr>
        <a:xfrm>
          <a:off x="7335837" y="13596541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245269</xdr:colOff>
      <xdr:row>34</xdr:row>
      <xdr:rowOff>265112</xdr:rowOff>
    </xdr:from>
    <xdr:to>
      <xdr:col>14</xdr:col>
      <xdr:colOff>7144</xdr:colOff>
      <xdr:row>34</xdr:row>
      <xdr:rowOff>265112</xdr:rowOff>
    </xdr:to>
    <xdr:cxnSp macro="">
      <xdr:nvCxnSpPr>
        <xdr:cNvPr id="17" name="ลูกศรเชื่อมต่อแบบตรง 16"/>
        <xdr:cNvCxnSpPr/>
      </xdr:nvCxnSpPr>
      <xdr:spPr>
        <a:xfrm>
          <a:off x="7339410" y="12895659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248840</xdr:colOff>
      <xdr:row>33</xdr:row>
      <xdr:rowOff>288528</xdr:rowOff>
    </xdr:from>
    <xdr:to>
      <xdr:col>14</xdr:col>
      <xdr:colOff>10715</xdr:colOff>
      <xdr:row>33</xdr:row>
      <xdr:rowOff>288528</xdr:rowOff>
    </xdr:to>
    <xdr:cxnSp macro="">
      <xdr:nvCxnSpPr>
        <xdr:cNvPr id="18" name="ลูกศรเชื่อมต่อแบบตรง 17"/>
        <xdr:cNvCxnSpPr/>
      </xdr:nvCxnSpPr>
      <xdr:spPr>
        <a:xfrm>
          <a:off x="7342981" y="12204700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262334</xdr:colOff>
      <xdr:row>32</xdr:row>
      <xdr:rowOff>252413</xdr:rowOff>
    </xdr:from>
    <xdr:to>
      <xdr:col>14</xdr:col>
      <xdr:colOff>24209</xdr:colOff>
      <xdr:row>32</xdr:row>
      <xdr:rowOff>252413</xdr:rowOff>
    </xdr:to>
    <xdr:cxnSp macro="">
      <xdr:nvCxnSpPr>
        <xdr:cNvPr id="19" name="ลูกศรเชื่อมต่อแบบตรง 18"/>
        <xdr:cNvCxnSpPr/>
      </xdr:nvCxnSpPr>
      <xdr:spPr>
        <a:xfrm>
          <a:off x="7356475" y="11454210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271462</xdr:colOff>
      <xdr:row>42</xdr:row>
      <xdr:rowOff>311150</xdr:rowOff>
    </xdr:from>
    <xdr:to>
      <xdr:col>14</xdr:col>
      <xdr:colOff>33337</xdr:colOff>
      <xdr:row>42</xdr:row>
      <xdr:rowOff>311150</xdr:rowOff>
    </xdr:to>
    <xdr:cxnSp macro="">
      <xdr:nvCxnSpPr>
        <xdr:cNvPr id="20" name="ลูกศรเชื่อมต่อแบบตรง 19"/>
        <xdr:cNvCxnSpPr/>
      </xdr:nvCxnSpPr>
      <xdr:spPr>
        <a:xfrm>
          <a:off x="7365603" y="15799197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245268</xdr:colOff>
      <xdr:row>41</xdr:row>
      <xdr:rowOff>284957</xdr:rowOff>
    </xdr:from>
    <xdr:to>
      <xdr:col>14</xdr:col>
      <xdr:colOff>7143</xdr:colOff>
      <xdr:row>41</xdr:row>
      <xdr:rowOff>284957</xdr:rowOff>
    </xdr:to>
    <xdr:cxnSp macro="">
      <xdr:nvCxnSpPr>
        <xdr:cNvPr id="21" name="ลูกศรเชื่อมต่อแบบตรง 20"/>
        <xdr:cNvCxnSpPr/>
      </xdr:nvCxnSpPr>
      <xdr:spPr>
        <a:xfrm>
          <a:off x="7339409" y="15058629"/>
          <a:ext cx="87312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51197</xdr:colOff>
      <xdr:row>35</xdr:row>
      <xdr:rowOff>622300</xdr:rowOff>
    </xdr:from>
    <xdr:to>
      <xdr:col>15</xdr:col>
      <xdr:colOff>81359</xdr:colOff>
      <xdr:row>35</xdr:row>
      <xdr:rowOff>622300</xdr:rowOff>
    </xdr:to>
    <xdr:cxnSp macro="">
      <xdr:nvCxnSpPr>
        <xdr:cNvPr id="22" name="ลูกศรเชื่อมต่อแบบตรง 21"/>
        <xdr:cNvCxnSpPr/>
      </xdr:nvCxnSpPr>
      <xdr:spPr>
        <a:xfrm>
          <a:off x="6867525" y="14592300"/>
          <a:ext cx="169703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257968</xdr:colOff>
      <xdr:row>10</xdr:row>
      <xdr:rowOff>257969</xdr:rowOff>
    </xdr:from>
    <xdr:to>
      <xdr:col>15</xdr:col>
      <xdr:colOff>10318</xdr:colOff>
      <xdr:row>10</xdr:row>
      <xdr:rowOff>257969</xdr:rowOff>
    </xdr:to>
    <xdr:cxnSp macro="">
      <xdr:nvCxnSpPr>
        <xdr:cNvPr id="23" name="ลูกศรเชื่อมต่อแบบตรง 22"/>
        <xdr:cNvCxnSpPr/>
      </xdr:nvCxnSpPr>
      <xdr:spPr>
        <a:xfrm>
          <a:off x="6796484" y="3095625"/>
          <a:ext cx="169703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271462</xdr:colOff>
      <xdr:row>11</xdr:row>
      <xdr:rowOff>251619</xdr:rowOff>
    </xdr:from>
    <xdr:to>
      <xdr:col>15</xdr:col>
      <xdr:colOff>23812</xdr:colOff>
      <xdr:row>11</xdr:row>
      <xdr:rowOff>251619</xdr:rowOff>
    </xdr:to>
    <xdr:cxnSp macro="">
      <xdr:nvCxnSpPr>
        <xdr:cNvPr id="24" name="ลูกศรเชื่อมต่อแบบตรง 23"/>
        <xdr:cNvCxnSpPr/>
      </xdr:nvCxnSpPr>
      <xdr:spPr>
        <a:xfrm>
          <a:off x="6809978" y="3674666"/>
          <a:ext cx="1697037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9</xdr:row>
      <xdr:rowOff>294651</xdr:rowOff>
    </xdr:from>
    <xdr:to>
      <xdr:col>12</xdr:col>
      <xdr:colOff>28575</xdr:colOff>
      <xdr:row>9</xdr:row>
      <xdr:rowOff>295275</xdr:rowOff>
    </xdr:to>
    <xdr:cxnSp macro="">
      <xdr:nvCxnSpPr>
        <xdr:cNvPr id="2" name="ลูกศรเชื่อมต่อแบบตรง 1"/>
        <xdr:cNvCxnSpPr/>
      </xdr:nvCxnSpPr>
      <xdr:spPr>
        <a:xfrm>
          <a:off x="6762750" y="2761626"/>
          <a:ext cx="866775" cy="6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9</xdr:row>
      <xdr:rowOff>237104</xdr:rowOff>
    </xdr:from>
    <xdr:to>
      <xdr:col>11</xdr:col>
      <xdr:colOff>276225</xdr:colOff>
      <xdr:row>9</xdr:row>
      <xdr:rowOff>247650</xdr:rowOff>
    </xdr:to>
    <xdr:cxnSp macro="">
      <xdr:nvCxnSpPr>
        <xdr:cNvPr id="2" name="ลูกศรเชื่อมต่อแบบตรง 1"/>
        <xdr:cNvCxnSpPr/>
      </xdr:nvCxnSpPr>
      <xdr:spPr>
        <a:xfrm>
          <a:off x="6896100" y="2599304"/>
          <a:ext cx="828675" cy="1054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10</xdr:row>
      <xdr:rowOff>208529</xdr:rowOff>
    </xdr:from>
    <xdr:to>
      <xdr:col>14</xdr:col>
      <xdr:colOff>38100</xdr:colOff>
      <xdr:row>10</xdr:row>
      <xdr:rowOff>209550</xdr:rowOff>
    </xdr:to>
    <xdr:cxnSp macro="">
      <xdr:nvCxnSpPr>
        <xdr:cNvPr id="5" name="ลูกศรเชื่อมต่อแบบตรง 4"/>
        <xdr:cNvCxnSpPr/>
      </xdr:nvCxnSpPr>
      <xdr:spPr>
        <a:xfrm>
          <a:off x="7991475" y="3285104"/>
          <a:ext cx="323850" cy="102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247650</xdr:colOff>
      <xdr:row>11</xdr:row>
      <xdr:rowOff>265679</xdr:rowOff>
    </xdr:from>
    <xdr:to>
      <xdr:col>13</xdr:col>
      <xdr:colOff>19050</xdr:colOff>
      <xdr:row>11</xdr:row>
      <xdr:rowOff>276225</xdr:rowOff>
    </xdr:to>
    <xdr:cxnSp macro="">
      <xdr:nvCxnSpPr>
        <xdr:cNvPr id="7" name="ลูกศรเชื่อมต่อแบบตรง 6"/>
        <xdr:cNvCxnSpPr/>
      </xdr:nvCxnSpPr>
      <xdr:spPr>
        <a:xfrm>
          <a:off x="7429500" y="4056629"/>
          <a:ext cx="590550" cy="1054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247650</xdr:colOff>
      <xdr:row>12</xdr:row>
      <xdr:rowOff>295275</xdr:rowOff>
    </xdr:from>
    <xdr:to>
      <xdr:col>17</xdr:col>
      <xdr:colOff>9525</xdr:colOff>
      <xdr:row>12</xdr:row>
      <xdr:rowOff>305821</xdr:rowOff>
    </xdr:to>
    <xdr:cxnSp macro="">
      <xdr:nvCxnSpPr>
        <xdr:cNvPr id="9" name="ลูกศรเชื่อมต่อแบบตรง 8"/>
        <xdr:cNvCxnSpPr/>
      </xdr:nvCxnSpPr>
      <xdr:spPr>
        <a:xfrm>
          <a:off x="8524875" y="4800600"/>
          <a:ext cx="590550" cy="1054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13</xdr:row>
      <xdr:rowOff>304800</xdr:rowOff>
    </xdr:from>
    <xdr:to>
      <xdr:col>18</xdr:col>
      <xdr:colOff>28575</xdr:colOff>
      <xdr:row>13</xdr:row>
      <xdr:rowOff>314325</xdr:rowOff>
    </xdr:to>
    <xdr:cxnSp macro="">
      <xdr:nvCxnSpPr>
        <xdr:cNvPr id="10" name="ลูกศรเชื่อมต่อแบบตรง 9"/>
        <xdr:cNvCxnSpPr/>
      </xdr:nvCxnSpPr>
      <xdr:spPr>
        <a:xfrm>
          <a:off x="6057900" y="5524500"/>
          <a:ext cx="33528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266700</xdr:colOff>
      <xdr:row>13</xdr:row>
      <xdr:rowOff>1323975</xdr:rowOff>
    </xdr:from>
    <xdr:to>
      <xdr:col>10</xdr:col>
      <xdr:colOff>19050</xdr:colOff>
      <xdr:row>13</xdr:row>
      <xdr:rowOff>1334521</xdr:rowOff>
    </xdr:to>
    <xdr:cxnSp macro="">
      <xdr:nvCxnSpPr>
        <xdr:cNvPr id="12" name="ลูกศรเชื่อมต่อแบบตรง 11"/>
        <xdr:cNvCxnSpPr/>
      </xdr:nvCxnSpPr>
      <xdr:spPr>
        <a:xfrm>
          <a:off x="6610350" y="6543675"/>
          <a:ext cx="590550" cy="1054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257175</xdr:colOff>
      <xdr:row>13</xdr:row>
      <xdr:rowOff>2352675</xdr:rowOff>
    </xdr:from>
    <xdr:to>
      <xdr:col>15</xdr:col>
      <xdr:colOff>28575</xdr:colOff>
      <xdr:row>13</xdr:row>
      <xdr:rowOff>2363221</xdr:rowOff>
    </xdr:to>
    <xdr:cxnSp macro="">
      <xdr:nvCxnSpPr>
        <xdr:cNvPr id="13" name="ลูกศรเชื่อมต่อแบบตรง 12"/>
        <xdr:cNvCxnSpPr/>
      </xdr:nvCxnSpPr>
      <xdr:spPr>
        <a:xfrm>
          <a:off x="7991475" y="7572375"/>
          <a:ext cx="590550" cy="1054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847725</xdr:colOff>
      <xdr:row>14</xdr:row>
      <xdr:rowOff>314325</xdr:rowOff>
    </xdr:from>
    <xdr:to>
      <xdr:col>18</xdr:col>
      <xdr:colOff>19050</xdr:colOff>
      <xdr:row>14</xdr:row>
      <xdr:rowOff>342900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057900" y="9001125"/>
          <a:ext cx="3343275" cy="2857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15</xdr:row>
      <xdr:rowOff>352425</xdr:rowOff>
    </xdr:from>
    <xdr:to>
      <xdr:col>18</xdr:col>
      <xdr:colOff>9525</xdr:colOff>
      <xdr:row>15</xdr:row>
      <xdr:rowOff>361950</xdr:rowOff>
    </xdr:to>
    <xdr:cxnSp macro="">
      <xdr:nvCxnSpPr>
        <xdr:cNvPr id="16" name="ลูกศรเชื่อมต่อแบบตรง 15"/>
        <xdr:cNvCxnSpPr/>
      </xdr:nvCxnSpPr>
      <xdr:spPr>
        <a:xfrm>
          <a:off x="6067425" y="9753600"/>
          <a:ext cx="3324225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10</xdr:row>
      <xdr:rowOff>272142</xdr:rowOff>
    </xdr:from>
    <xdr:to>
      <xdr:col>14</xdr:col>
      <xdr:colOff>17009</xdr:colOff>
      <xdr:row>10</xdr:row>
      <xdr:rowOff>280647</xdr:rowOff>
    </xdr:to>
    <xdr:cxnSp macro="">
      <xdr:nvCxnSpPr>
        <xdr:cNvPr id="2" name="ลูกศรเชื่อมต่อแบบตรง 1"/>
        <xdr:cNvCxnSpPr/>
      </xdr:nvCxnSpPr>
      <xdr:spPr>
        <a:xfrm>
          <a:off x="7424397" y="6208258"/>
          <a:ext cx="841942" cy="850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323170</xdr:rowOff>
    </xdr:from>
    <xdr:to>
      <xdr:col>18</xdr:col>
      <xdr:colOff>8504</xdr:colOff>
      <xdr:row>8</xdr:row>
      <xdr:rowOff>331674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6063683" y="2415268"/>
          <a:ext cx="3282723" cy="850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262958</xdr:colOff>
      <xdr:row>9</xdr:row>
      <xdr:rowOff>373516</xdr:rowOff>
    </xdr:from>
    <xdr:to>
      <xdr:col>14</xdr:col>
      <xdr:colOff>25514</xdr:colOff>
      <xdr:row>9</xdr:row>
      <xdr:rowOff>382701</xdr:rowOff>
    </xdr:to>
    <xdr:cxnSp macro="">
      <xdr:nvCxnSpPr>
        <xdr:cNvPr id="5" name="ลูกศรเชื่อมต่อแบบตรง 4"/>
        <xdr:cNvCxnSpPr/>
      </xdr:nvCxnSpPr>
      <xdr:spPr>
        <a:xfrm>
          <a:off x="7151574" y="5119007"/>
          <a:ext cx="1123270" cy="918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229620</xdr:colOff>
      <xdr:row>11</xdr:row>
      <xdr:rowOff>272142</xdr:rowOff>
    </xdr:from>
    <xdr:to>
      <xdr:col>15</xdr:col>
      <xdr:colOff>34018</xdr:colOff>
      <xdr:row>11</xdr:row>
      <xdr:rowOff>289152</xdr:rowOff>
    </xdr:to>
    <xdr:cxnSp macro="">
      <xdr:nvCxnSpPr>
        <xdr:cNvPr id="8" name="ลูกศรเชื่อมต่อแบบตรง 7"/>
        <xdr:cNvCxnSpPr/>
      </xdr:nvCxnSpPr>
      <xdr:spPr>
        <a:xfrm>
          <a:off x="8206808" y="8113258"/>
          <a:ext cx="348683" cy="1701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262958</xdr:colOff>
      <xdr:row>11</xdr:row>
      <xdr:rowOff>305480</xdr:rowOff>
    </xdr:from>
    <xdr:to>
      <xdr:col>9</xdr:col>
      <xdr:colOff>25514</xdr:colOff>
      <xdr:row>11</xdr:row>
      <xdr:rowOff>306161</xdr:rowOff>
    </xdr:to>
    <xdr:cxnSp macro="">
      <xdr:nvCxnSpPr>
        <xdr:cNvPr id="9" name="ลูกศรเชื่อมต่อแบบตรง 8"/>
        <xdr:cNvCxnSpPr/>
      </xdr:nvCxnSpPr>
      <xdr:spPr>
        <a:xfrm>
          <a:off x="6590279" y="8384721"/>
          <a:ext cx="323851" cy="681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12</xdr:row>
      <xdr:rowOff>263638</xdr:rowOff>
    </xdr:from>
    <xdr:to>
      <xdr:col>18</xdr:col>
      <xdr:colOff>8504</xdr:colOff>
      <xdr:row>12</xdr:row>
      <xdr:rowOff>272142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063683" y="9533504"/>
          <a:ext cx="3282723" cy="850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257175</xdr:colOff>
      <xdr:row>9</xdr:row>
      <xdr:rowOff>390525</xdr:rowOff>
    </xdr:from>
    <xdr:to>
      <xdr:col>13</xdr:col>
      <xdr:colOff>12788</xdr:colOff>
      <xdr:row>9</xdr:row>
      <xdr:rowOff>390525</xdr:rowOff>
    </xdr:to>
    <xdr:cxnSp macro="">
      <xdr:nvCxnSpPr>
        <xdr:cNvPr id="6" name="Straight Arrow Connector 1"/>
        <xdr:cNvCxnSpPr/>
      </xdr:nvCxnSpPr>
      <xdr:spPr>
        <a:xfrm>
          <a:off x="6772275" y="2752725"/>
          <a:ext cx="1127213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266700</xdr:colOff>
      <xdr:row>10</xdr:row>
      <xdr:rowOff>342900</xdr:rowOff>
    </xdr:from>
    <xdr:to>
      <xdr:col>17</xdr:col>
      <xdr:colOff>28575</xdr:colOff>
      <xdr:row>10</xdr:row>
      <xdr:rowOff>342900</xdr:rowOff>
    </xdr:to>
    <xdr:cxnSp macro="">
      <xdr:nvCxnSpPr>
        <xdr:cNvPr id="7" name="Straight Arrow Connector 1"/>
        <xdr:cNvCxnSpPr/>
      </xdr:nvCxnSpPr>
      <xdr:spPr>
        <a:xfrm>
          <a:off x="7600950" y="4848225"/>
          <a:ext cx="1419225" cy="0"/>
        </a:xfrm>
        <a:prstGeom prst="straightConnector1">
          <a:avLst/>
        </a:prstGeom>
        <a:ln w="12700">
          <a:solidFill>
            <a:schemeClr val="tx1"/>
          </a:solidFill>
          <a:headEnd type="arrow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11</xdr:row>
      <xdr:rowOff>400050</xdr:rowOff>
    </xdr:from>
    <xdr:to>
      <xdr:col>17</xdr:col>
      <xdr:colOff>19050</xdr:colOff>
      <xdr:row>11</xdr:row>
      <xdr:rowOff>409575</xdr:rowOff>
    </xdr:to>
    <xdr:cxnSp macro="">
      <xdr:nvCxnSpPr>
        <xdr:cNvPr id="2" name="ลูกศรเชื่อมต่อแบบตรง 1"/>
        <xdr:cNvCxnSpPr/>
      </xdr:nvCxnSpPr>
      <xdr:spPr>
        <a:xfrm flipV="1">
          <a:off x="8248650" y="4410075"/>
          <a:ext cx="85725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238125</xdr:colOff>
      <xdr:row>12</xdr:row>
      <xdr:rowOff>361950</xdr:rowOff>
    </xdr:from>
    <xdr:to>
      <xdr:col>13</xdr:col>
      <xdr:colOff>19050</xdr:colOff>
      <xdr:row>12</xdr:row>
      <xdr:rowOff>361950</xdr:rowOff>
    </xdr:to>
    <xdr:cxnSp macro="">
      <xdr:nvCxnSpPr>
        <xdr:cNvPr id="5" name="ลูกศรเชื่อมต่อแบบตรง 4"/>
        <xdr:cNvCxnSpPr/>
      </xdr:nvCxnSpPr>
      <xdr:spPr>
        <a:xfrm>
          <a:off x="7400925" y="7467600"/>
          <a:ext cx="600075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266700</xdr:colOff>
      <xdr:row>9</xdr:row>
      <xdr:rowOff>257175</xdr:rowOff>
    </xdr:from>
    <xdr:to>
      <xdr:col>17</xdr:col>
      <xdr:colOff>38100</xdr:colOff>
      <xdr:row>9</xdr:row>
      <xdr:rowOff>257175</xdr:rowOff>
    </xdr:to>
    <xdr:cxnSp macro="">
      <xdr:nvCxnSpPr>
        <xdr:cNvPr id="6" name="ลูกศรเชื่อมต่อแบบตรง 5"/>
        <xdr:cNvCxnSpPr/>
      </xdr:nvCxnSpPr>
      <xdr:spPr>
        <a:xfrm>
          <a:off x="6877050" y="2600325"/>
          <a:ext cx="2247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10</xdr:row>
      <xdr:rowOff>247650</xdr:rowOff>
    </xdr:from>
    <xdr:to>
      <xdr:col>17</xdr:col>
      <xdr:colOff>28575</xdr:colOff>
      <xdr:row>10</xdr:row>
      <xdr:rowOff>247650</xdr:rowOff>
    </xdr:to>
    <xdr:cxnSp macro="">
      <xdr:nvCxnSpPr>
        <xdr:cNvPr id="7" name="ลูกศรเชื่อมต่อแบบตรง 6"/>
        <xdr:cNvCxnSpPr/>
      </xdr:nvCxnSpPr>
      <xdr:spPr>
        <a:xfrm>
          <a:off x="6867525" y="3305175"/>
          <a:ext cx="22479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857250</xdr:colOff>
      <xdr:row>20</xdr:row>
      <xdr:rowOff>333375</xdr:rowOff>
    </xdr:from>
    <xdr:to>
      <xdr:col>7</xdr:col>
      <xdr:colOff>28575</xdr:colOff>
      <xdr:row>20</xdr:row>
      <xdr:rowOff>342900</xdr:rowOff>
    </xdr:to>
    <xdr:cxnSp macro="">
      <xdr:nvCxnSpPr>
        <xdr:cNvPr id="9" name="ลูกศรเชื่อมต่อแบบตรง 8"/>
        <xdr:cNvCxnSpPr/>
      </xdr:nvCxnSpPr>
      <xdr:spPr>
        <a:xfrm>
          <a:off x="6115050" y="11410950"/>
          <a:ext cx="3048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19</xdr:row>
      <xdr:rowOff>342900</xdr:rowOff>
    </xdr:from>
    <xdr:to>
      <xdr:col>16</xdr:col>
      <xdr:colOff>21300</xdr:colOff>
      <xdr:row>19</xdr:row>
      <xdr:rowOff>342900</xdr:rowOff>
    </xdr:to>
    <xdr:cxnSp macro="">
      <xdr:nvCxnSpPr>
        <xdr:cNvPr id="17" name="ลูกศรเชื่อมต่อแบบตรง 16"/>
        <xdr:cNvCxnSpPr/>
      </xdr:nvCxnSpPr>
      <xdr:spPr>
        <a:xfrm>
          <a:off x="8610600" y="10229850"/>
          <a:ext cx="288000" cy="0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9</xdr:row>
      <xdr:rowOff>171450</xdr:rowOff>
    </xdr:from>
    <xdr:to>
      <xdr:col>11</xdr:col>
      <xdr:colOff>28575</xdr:colOff>
      <xdr:row>9</xdr:row>
      <xdr:rowOff>180975</xdr:rowOff>
    </xdr:to>
    <xdr:cxnSp macro="">
      <xdr:nvCxnSpPr>
        <xdr:cNvPr id="4" name="ลูกศรเชื่อมต่อแบบตรง 3"/>
        <xdr:cNvCxnSpPr/>
      </xdr:nvCxnSpPr>
      <xdr:spPr>
        <a:xfrm flipV="1">
          <a:off x="6924675" y="2438400"/>
          <a:ext cx="3048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10</xdr:row>
      <xdr:rowOff>200025</xdr:rowOff>
    </xdr:from>
    <xdr:to>
      <xdr:col>12</xdr:col>
      <xdr:colOff>19050</xdr:colOff>
      <xdr:row>10</xdr:row>
      <xdr:rowOff>209551</xdr:rowOff>
    </xdr:to>
    <xdr:cxnSp macro="">
      <xdr:nvCxnSpPr>
        <xdr:cNvPr id="6" name="ลูกศรเชื่อมต่อแบบตรง 5"/>
        <xdr:cNvCxnSpPr/>
      </xdr:nvCxnSpPr>
      <xdr:spPr>
        <a:xfrm flipV="1">
          <a:off x="6667500" y="3181350"/>
          <a:ext cx="838200" cy="9526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247650</xdr:colOff>
      <xdr:row>11</xdr:row>
      <xdr:rowOff>238126</xdr:rowOff>
    </xdr:from>
    <xdr:to>
      <xdr:col>10</xdr:col>
      <xdr:colOff>9525</xdr:colOff>
      <xdr:row>11</xdr:row>
      <xdr:rowOff>247650</xdr:rowOff>
    </xdr:to>
    <xdr:cxnSp macro="">
      <xdr:nvCxnSpPr>
        <xdr:cNvPr id="8" name="ลูกศรเชื่อมต่อแบบตรง 7"/>
        <xdr:cNvCxnSpPr/>
      </xdr:nvCxnSpPr>
      <xdr:spPr>
        <a:xfrm flipV="1">
          <a:off x="6924675" y="3933826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12</xdr:row>
      <xdr:rowOff>276226</xdr:rowOff>
    </xdr:from>
    <xdr:to>
      <xdr:col>13</xdr:col>
      <xdr:colOff>19050</xdr:colOff>
      <xdr:row>12</xdr:row>
      <xdr:rowOff>285750</xdr:rowOff>
    </xdr:to>
    <xdr:cxnSp macro="">
      <xdr:nvCxnSpPr>
        <xdr:cNvPr id="10" name="ลูกศรเชื่อมต่อแบบตรง 9"/>
        <xdr:cNvCxnSpPr/>
      </xdr:nvCxnSpPr>
      <xdr:spPr>
        <a:xfrm flipV="1">
          <a:off x="7753350" y="4686301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13</xdr:row>
      <xdr:rowOff>247651</xdr:rowOff>
    </xdr:from>
    <xdr:to>
      <xdr:col>8</xdr:col>
      <xdr:colOff>0</xdr:colOff>
      <xdr:row>13</xdr:row>
      <xdr:rowOff>257175</xdr:rowOff>
    </xdr:to>
    <xdr:cxnSp macro="">
      <xdr:nvCxnSpPr>
        <xdr:cNvPr id="11" name="ลูกศรเชื่อมต่อแบบตรง 10"/>
        <xdr:cNvCxnSpPr/>
      </xdr:nvCxnSpPr>
      <xdr:spPr>
        <a:xfrm flipV="1">
          <a:off x="6362700" y="5372101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257175</xdr:colOff>
      <xdr:row>14</xdr:row>
      <xdr:rowOff>180976</xdr:rowOff>
    </xdr:from>
    <xdr:to>
      <xdr:col>10</xdr:col>
      <xdr:colOff>19050</xdr:colOff>
      <xdr:row>14</xdr:row>
      <xdr:rowOff>190500</xdr:rowOff>
    </xdr:to>
    <xdr:cxnSp macro="">
      <xdr:nvCxnSpPr>
        <xdr:cNvPr id="12" name="ลูกศรเชื่อมต่อแบบตรง 11"/>
        <xdr:cNvCxnSpPr/>
      </xdr:nvCxnSpPr>
      <xdr:spPr>
        <a:xfrm flipV="1">
          <a:off x="6934200" y="6019801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15</xdr:row>
      <xdr:rowOff>247651</xdr:rowOff>
    </xdr:from>
    <xdr:to>
      <xdr:col>11</xdr:col>
      <xdr:colOff>28575</xdr:colOff>
      <xdr:row>15</xdr:row>
      <xdr:rowOff>257175</xdr:rowOff>
    </xdr:to>
    <xdr:cxnSp macro="">
      <xdr:nvCxnSpPr>
        <xdr:cNvPr id="13" name="ลูกศรเชื่อมต่อแบบตรง 12"/>
        <xdr:cNvCxnSpPr/>
      </xdr:nvCxnSpPr>
      <xdr:spPr>
        <a:xfrm flipV="1">
          <a:off x="7210425" y="6800851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16</xdr:row>
      <xdr:rowOff>219076</xdr:rowOff>
    </xdr:from>
    <xdr:to>
      <xdr:col>7</xdr:col>
      <xdr:colOff>38100</xdr:colOff>
      <xdr:row>16</xdr:row>
      <xdr:rowOff>228600</xdr:rowOff>
    </xdr:to>
    <xdr:cxnSp macro="">
      <xdr:nvCxnSpPr>
        <xdr:cNvPr id="14" name="ลูกศรเชื่อมต่อแบบตรง 13"/>
        <xdr:cNvCxnSpPr/>
      </xdr:nvCxnSpPr>
      <xdr:spPr>
        <a:xfrm flipV="1">
          <a:off x="6115050" y="7486651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838200</xdr:colOff>
      <xdr:row>17</xdr:row>
      <xdr:rowOff>219076</xdr:rowOff>
    </xdr:from>
    <xdr:to>
      <xdr:col>7</xdr:col>
      <xdr:colOff>19050</xdr:colOff>
      <xdr:row>17</xdr:row>
      <xdr:rowOff>228600</xdr:rowOff>
    </xdr:to>
    <xdr:cxnSp macro="">
      <xdr:nvCxnSpPr>
        <xdr:cNvPr id="15" name="ลูกศรเชื่อมต่อแบบตรง 14"/>
        <xdr:cNvCxnSpPr/>
      </xdr:nvCxnSpPr>
      <xdr:spPr>
        <a:xfrm flipV="1">
          <a:off x="6096000" y="8201026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266700</xdr:colOff>
      <xdr:row>18</xdr:row>
      <xdr:rowOff>257176</xdr:rowOff>
    </xdr:from>
    <xdr:to>
      <xdr:col>16</xdr:col>
      <xdr:colOff>28575</xdr:colOff>
      <xdr:row>18</xdr:row>
      <xdr:rowOff>266700</xdr:rowOff>
    </xdr:to>
    <xdr:cxnSp macro="">
      <xdr:nvCxnSpPr>
        <xdr:cNvPr id="16" name="ลูกศรเชื่อมต่อแบบตรง 15"/>
        <xdr:cNvCxnSpPr/>
      </xdr:nvCxnSpPr>
      <xdr:spPr>
        <a:xfrm flipV="1">
          <a:off x="8591550" y="8953501"/>
          <a:ext cx="314325" cy="9524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276225</xdr:colOff>
      <xdr:row>9</xdr:row>
      <xdr:rowOff>180975</xdr:rowOff>
    </xdr:from>
    <xdr:to>
      <xdr:col>13</xdr:col>
      <xdr:colOff>28575</xdr:colOff>
      <xdr:row>9</xdr:row>
      <xdr:rowOff>190500</xdr:rowOff>
    </xdr:to>
    <xdr:cxnSp macro="">
      <xdr:nvCxnSpPr>
        <xdr:cNvPr id="18" name="ลูกศรเชื่อมต่อแบบตรง 17"/>
        <xdr:cNvCxnSpPr/>
      </xdr:nvCxnSpPr>
      <xdr:spPr>
        <a:xfrm flipV="1">
          <a:off x="7477125" y="2447925"/>
          <a:ext cx="304800" cy="9525"/>
        </a:xfrm>
        <a:prstGeom prst="straightConnector1">
          <a:avLst/>
        </a:prstGeom>
        <a:ln>
          <a:solidFill>
            <a:schemeClr val="tx1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13" workbookViewId="0">
      <selection activeCell="H45" sqref="H45"/>
    </sheetView>
  </sheetViews>
  <sheetFormatPr defaultRowHeight="18.75" x14ac:dyDescent="0.3"/>
  <cols>
    <col min="1" max="1" width="17.625" style="26" customWidth="1"/>
    <col min="2" max="2" width="20.125" style="26" customWidth="1"/>
    <col min="3" max="3" width="14.5" style="26" customWidth="1"/>
    <col min="4" max="4" width="13.75" style="32" customWidth="1"/>
    <col min="5" max="5" width="15.375" style="29" customWidth="1"/>
    <col min="6" max="6" width="12.125" style="26" customWidth="1"/>
    <col min="7" max="7" width="23.625" style="26" customWidth="1"/>
    <col min="8" max="16384" width="9" style="26"/>
  </cols>
  <sheetData>
    <row r="1" spans="1:9" x14ac:dyDescent="0.3">
      <c r="A1" s="197" t="s">
        <v>131</v>
      </c>
      <c r="B1" s="197"/>
      <c r="C1" s="197"/>
      <c r="D1" s="197"/>
      <c r="E1" s="197"/>
      <c r="F1" s="197"/>
      <c r="G1" s="25" t="s">
        <v>66</v>
      </c>
    </row>
    <row r="2" spans="1:9" x14ac:dyDescent="0.3">
      <c r="A2" s="197" t="s">
        <v>485</v>
      </c>
      <c r="B2" s="197"/>
      <c r="C2" s="197"/>
      <c r="D2" s="197"/>
      <c r="E2" s="197"/>
      <c r="F2" s="197"/>
    </row>
    <row r="3" spans="1:9" x14ac:dyDescent="0.3">
      <c r="A3" s="197" t="s">
        <v>132</v>
      </c>
      <c r="B3" s="197"/>
      <c r="C3" s="197"/>
      <c r="D3" s="197"/>
      <c r="E3" s="197"/>
      <c r="F3" s="197"/>
    </row>
    <row r="4" spans="1:9" x14ac:dyDescent="0.3">
      <c r="A4" s="198"/>
      <c r="B4" s="198"/>
      <c r="C4" s="198"/>
      <c r="D4" s="198"/>
      <c r="E4" s="198"/>
      <c r="F4" s="198"/>
      <c r="G4" s="198"/>
    </row>
    <row r="5" spans="1:9" ht="24.75" customHeight="1" x14ac:dyDescent="0.3">
      <c r="A5" s="199" t="s">
        <v>0</v>
      </c>
      <c r="B5" s="199"/>
      <c r="C5" s="15" t="s">
        <v>1</v>
      </c>
      <c r="D5" s="200" t="s">
        <v>64</v>
      </c>
      <c r="E5" s="14" t="s">
        <v>3</v>
      </c>
      <c r="F5" s="199" t="s">
        <v>5</v>
      </c>
      <c r="G5" s="199" t="s">
        <v>6</v>
      </c>
    </row>
    <row r="6" spans="1:9" ht="29.25" customHeight="1" x14ac:dyDescent="0.3">
      <c r="A6" s="199"/>
      <c r="B6" s="199"/>
      <c r="C6" s="15" t="s">
        <v>2</v>
      </c>
      <c r="D6" s="200"/>
      <c r="E6" s="14" t="s">
        <v>4</v>
      </c>
      <c r="F6" s="199"/>
      <c r="G6" s="199"/>
    </row>
    <row r="7" spans="1:9" s="30" customFormat="1" x14ac:dyDescent="0.3">
      <c r="A7" s="194" t="s">
        <v>62</v>
      </c>
      <c r="B7" s="194"/>
      <c r="C7" s="194"/>
      <c r="D7" s="194"/>
      <c r="E7" s="194"/>
      <c r="F7" s="194"/>
      <c r="G7" s="194"/>
    </row>
    <row r="8" spans="1:9" x14ac:dyDescent="0.3">
      <c r="A8" s="192" t="s">
        <v>346</v>
      </c>
      <c r="B8" s="192"/>
      <c r="C8" s="23">
        <v>6</v>
      </c>
      <c r="D8" s="31">
        <f>C8*100/103</f>
        <v>5.825242718446602</v>
      </c>
      <c r="E8" s="27">
        <v>996500</v>
      </c>
      <c r="F8" s="33">
        <f>E8*100/45224500</f>
        <v>2.203451668896284</v>
      </c>
      <c r="G8" s="23" t="s">
        <v>42</v>
      </c>
    </row>
    <row r="9" spans="1:9" x14ac:dyDescent="0.3">
      <c r="A9" s="189" t="s">
        <v>345</v>
      </c>
      <c r="B9" s="190"/>
      <c r="C9" s="23">
        <v>28</v>
      </c>
      <c r="D9" s="31">
        <f t="shared" ref="D9:D10" si="0">C9*100/103</f>
        <v>27.184466019417474</v>
      </c>
      <c r="E9" s="27">
        <v>10534000</v>
      </c>
      <c r="F9" s="33">
        <f t="shared" ref="F9:F10" si="1">E9*100/45224500</f>
        <v>23.292684275116365</v>
      </c>
      <c r="G9" s="23" t="s">
        <v>42</v>
      </c>
    </row>
    <row r="10" spans="1:9" s="30" customFormat="1" x14ac:dyDescent="0.3">
      <c r="A10" s="193" t="s">
        <v>7</v>
      </c>
      <c r="B10" s="193"/>
      <c r="C10" s="180">
        <f>SUM(C8:C9)</f>
        <v>34</v>
      </c>
      <c r="D10" s="78">
        <f t="shared" si="0"/>
        <v>33.009708737864081</v>
      </c>
      <c r="E10" s="28">
        <f>SUM(E8:E9)</f>
        <v>11530500</v>
      </c>
      <c r="F10" s="182">
        <f t="shared" si="1"/>
        <v>25.496135944012646</v>
      </c>
      <c r="G10" s="180"/>
    </row>
    <row r="11" spans="1:9" s="30" customFormat="1" x14ac:dyDescent="0.3">
      <c r="A11" s="194" t="s">
        <v>63</v>
      </c>
      <c r="B11" s="194"/>
      <c r="C11" s="194"/>
      <c r="D11" s="194"/>
      <c r="E11" s="194"/>
      <c r="F11" s="194"/>
      <c r="G11" s="194"/>
      <c r="I11" s="30" t="s">
        <v>139</v>
      </c>
    </row>
    <row r="12" spans="1:9" x14ac:dyDescent="0.3">
      <c r="A12" s="192" t="s">
        <v>57</v>
      </c>
      <c r="B12" s="192"/>
      <c r="C12" s="23">
        <v>4</v>
      </c>
      <c r="D12" s="31">
        <f>C12*100/103</f>
        <v>3.883495145631068</v>
      </c>
      <c r="E12" s="27">
        <v>552000</v>
      </c>
      <c r="F12" s="33">
        <f>E12*100/45224500</f>
        <v>1.220577341927495</v>
      </c>
      <c r="G12" s="23" t="s">
        <v>135</v>
      </c>
    </row>
    <row r="13" spans="1:9" x14ac:dyDescent="0.3">
      <c r="A13" s="189" t="s">
        <v>127</v>
      </c>
      <c r="B13" s="190"/>
      <c r="C13" s="23">
        <v>1</v>
      </c>
      <c r="D13" s="31">
        <f t="shared" ref="D13:D20" si="2">C13*100/103</f>
        <v>0.970873786407767</v>
      </c>
      <c r="E13" s="27">
        <v>30000</v>
      </c>
      <c r="F13" s="33">
        <f t="shared" ref="F13:F20" si="3">E13*100/45224500</f>
        <v>6.6335725104755161E-2</v>
      </c>
      <c r="G13" s="77" t="s">
        <v>126</v>
      </c>
    </row>
    <row r="14" spans="1:9" x14ac:dyDescent="0.3">
      <c r="A14" s="192" t="s">
        <v>78</v>
      </c>
      <c r="B14" s="192"/>
      <c r="C14" s="23">
        <v>7</v>
      </c>
      <c r="D14" s="31">
        <f t="shared" si="2"/>
        <v>6.7961165048543686</v>
      </c>
      <c r="E14" s="18">
        <v>10459500</v>
      </c>
      <c r="F14" s="33">
        <f t="shared" si="3"/>
        <v>23.127950557772888</v>
      </c>
      <c r="G14" s="23" t="s">
        <v>136</v>
      </c>
    </row>
    <row r="15" spans="1:9" x14ac:dyDescent="0.3">
      <c r="A15" s="192" t="s">
        <v>128</v>
      </c>
      <c r="B15" s="192"/>
      <c r="C15" s="23">
        <v>5</v>
      </c>
      <c r="D15" s="31">
        <f t="shared" si="2"/>
        <v>4.8543689320388346</v>
      </c>
      <c r="E15" s="22">
        <v>868000</v>
      </c>
      <c r="F15" s="33">
        <f t="shared" si="3"/>
        <v>1.9193136463642495</v>
      </c>
      <c r="G15" s="23" t="s">
        <v>133</v>
      </c>
    </row>
    <row r="16" spans="1:9" x14ac:dyDescent="0.3">
      <c r="A16" s="189" t="s">
        <v>80</v>
      </c>
      <c r="B16" s="190"/>
      <c r="C16" s="23">
        <v>2</v>
      </c>
      <c r="D16" s="31">
        <f t="shared" si="2"/>
        <v>1.941747572815534</v>
      </c>
      <c r="E16" s="17">
        <v>100000</v>
      </c>
      <c r="F16" s="33">
        <f t="shared" si="3"/>
        <v>0.22111908368251723</v>
      </c>
      <c r="G16" s="77" t="s">
        <v>137</v>
      </c>
    </row>
    <row r="17" spans="1:7" ht="36.75" customHeight="1" x14ac:dyDescent="0.3">
      <c r="A17" s="189" t="s">
        <v>129</v>
      </c>
      <c r="B17" s="190"/>
      <c r="C17" s="23">
        <v>4</v>
      </c>
      <c r="D17" s="31">
        <f t="shared" si="2"/>
        <v>3.883495145631068</v>
      </c>
      <c r="E17" s="24">
        <v>242500</v>
      </c>
      <c r="F17" s="33">
        <f t="shared" si="3"/>
        <v>0.53621377793010427</v>
      </c>
      <c r="G17" s="1" t="s">
        <v>134</v>
      </c>
    </row>
    <row r="18" spans="1:7" x14ac:dyDescent="0.3">
      <c r="A18" s="189" t="s">
        <v>82</v>
      </c>
      <c r="B18" s="190"/>
      <c r="C18" s="23">
        <v>12</v>
      </c>
      <c r="D18" s="31">
        <f t="shared" si="2"/>
        <v>11.650485436893204</v>
      </c>
      <c r="E18" s="11">
        <v>675000</v>
      </c>
      <c r="F18" s="33">
        <f t="shared" si="3"/>
        <v>1.4925538148569912</v>
      </c>
      <c r="G18" s="23" t="s">
        <v>136</v>
      </c>
    </row>
    <row r="19" spans="1:7" x14ac:dyDescent="0.3">
      <c r="A19" s="189" t="s">
        <v>83</v>
      </c>
      <c r="B19" s="190"/>
      <c r="C19" s="23">
        <v>4</v>
      </c>
      <c r="D19" s="31">
        <f t="shared" si="2"/>
        <v>3.883495145631068</v>
      </c>
      <c r="E19" s="79">
        <v>14942000</v>
      </c>
      <c r="F19" s="33">
        <f t="shared" si="3"/>
        <v>33.03961348384172</v>
      </c>
      <c r="G19" s="1" t="s">
        <v>137</v>
      </c>
    </row>
    <row r="20" spans="1:7" s="30" customFormat="1" x14ac:dyDescent="0.3">
      <c r="A20" s="193" t="s">
        <v>7</v>
      </c>
      <c r="B20" s="193"/>
      <c r="C20" s="180">
        <f>SUM(C12:C19)</f>
        <v>39</v>
      </c>
      <c r="D20" s="78">
        <f t="shared" si="2"/>
        <v>37.864077669902912</v>
      </c>
      <c r="E20" s="28">
        <f>SUM(E12:E19)</f>
        <v>27869000</v>
      </c>
      <c r="F20" s="182">
        <f t="shared" si="3"/>
        <v>61.623677431480722</v>
      </c>
      <c r="G20" s="180"/>
    </row>
    <row r="21" spans="1:7" s="30" customFormat="1" x14ac:dyDescent="0.3">
      <c r="A21" s="80"/>
      <c r="B21" s="80"/>
      <c r="C21" s="81"/>
      <c r="D21" s="82"/>
      <c r="E21" s="83"/>
      <c r="F21" s="84"/>
      <c r="G21" s="81"/>
    </row>
    <row r="22" spans="1:7" s="30" customFormat="1" x14ac:dyDescent="0.3">
      <c r="A22" s="80"/>
      <c r="B22" s="80"/>
      <c r="C22" s="81"/>
      <c r="D22" s="82"/>
      <c r="E22" s="83"/>
      <c r="F22" s="84"/>
      <c r="G22" s="81"/>
    </row>
    <row r="23" spans="1:7" s="30" customFormat="1" x14ac:dyDescent="0.3">
      <c r="A23" s="80"/>
      <c r="B23" s="80"/>
      <c r="C23" s="81"/>
      <c r="D23" s="82"/>
      <c r="E23" s="83"/>
      <c r="F23" s="84"/>
      <c r="G23" s="81"/>
    </row>
    <row r="24" spans="1:7" s="30" customFormat="1" x14ac:dyDescent="0.3">
      <c r="A24" s="80"/>
      <c r="B24" s="80"/>
      <c r="C24" s="81"/>
      <c r="D24" s="82"/>
      <c r="E24" s="83"/>
      <c r="F24" s="84"/>
      <c r="G24" s="81"/>
    </row>
    <row r="25" spans="1:7" ht="19.5" customHeight="1" x14ac:dyDescent="0.3">
      <c r="A25" s="191" t="s">
        <v>9</v>
      </c>
      <c r="B25" s="191"/>
      <c r="C25" s="191"/>
      <c r="D25" s="191"/>
      <c r="E25" s="191"/>
      <c r="F25" s="191"/>
      <c r="G25" s="191"/>
    </row>
    <row r="26" spans="1:7" x14ac:dyDescent="0.3">
      <c r="A26" s="192" t="s">
        <v>58</v>
      </c>
      <c r="B26" s="192"/>
      <c r="C26" s="23">
        <v>2</v>
      </c>
      <c r="D26" s="31">
        <f>C26*100/103</f>
        <v>1.941747572815534</v>
      </c>
      <c r="E26" s="27">
        <v>60000</v>
      </c>
      <c r="F26" s="33">
        <f>E26*100/45224500</f>
        <v>0.13267145020951032</v>
      </c>
      <c r="G26" s="77" t="s">
        <v>137</v>
      </c>
    </row>
    <row r="27" spans="1:7" x14ac:dyDescent="0.3">
      <c r="A27" s="192" t="s">
        <v>59</v>
      </c>
      <c r="B27" s="192"/>
      <c r="C27" s="23">
        <v>1</v>
      </c>
      <c r="D27" s="31">
        <f t="shared" ref="D27:D28" si="4">C27*100/103</f>
        <v>0.970873786407767</v>
      </c>
      <c r="E27" s="27">
        <v>20000</v>
      </c>
      <c r="F27" s="33">
        <f t="shared" ref="F27:F28" si="5">E27*100/45224500</f>
        <v>4.4223816736503441E-2</v>
      </c>
      <c r="G27" s="77" t="s">
        <v>137</v>
      </c>
    </row>
    <row r="28" spans="1:7" s="30" customFormat="1" ht="17.25" customHeight="1" x14ac:dyDescent="0.3">
      <c r="A28" s="193" t="s">
        <v>7</v>
      </c>
      <c r="B28" s="193"/>
      <c r="C28" s="180">
        <f>SUM(C26:C27)</f>
        <v>3</v>
      </c>
      <c r="D28" s="78">
        <f t="shared" si="4"/>
        <v>2.912621359223301</v>
      </c>
      <c r="E28" s="28">
        <f>SUM(E26:E27)</f>
        <v>80000</v>
      </c>
      <c r="F28" s="33">
        <f t="shared" si="5"/>
        <v>0.17689526694601376</v>
      </c>
      <c r="G28" s="180"/>
    </row>
    <row r="29" spans="1:7" x14ac:dyDescent="0.3">
      <c r="A29" s="194" t="s">
        <v>10</v>
      </c>
      <c r="B29" s="194"/>
      <c r="C29" s="194"/>
      <c r="D29" s="194"/>
      <c r="E29" s="194"/>
      <c r="F29" s="194"/>
      <c r="G29" s="194"/>
    </row>
    <row r="30" spans="1:7" x14ac:dyDescent="0.3">
      <c r="A30" s="192" t="s">
        <v>45</v>
      </c>
      <c r="B30" s="192"/>
      <c r="C30" s="23">
        <v>6</v>
      </c>
      <c r="D30" s="31">
        <f>C30*100/103</f>
        <v>5.825242718446602</v>
      </c>
      <c r="E30" s="27">
        <v>215000</v>
      </c>
      <c r="F30" s="33">
        <f>E30*100/45224500</f>
        <v>0.47540602991741204</v>
      </c>
      <c r="G30" s="23" t="s">
        <v>138</v>
      </c>
    </row>
    <row r="31" spans="1:7" x14ac:dyDescent="0.3">
      <c r="A31" s="192" t="s">
        <v>46</v>
      </c>
      <c r="B31" s="192"/>
      <c r="C31" s="23">
        <v>5</v>
      </c>
      <c r="D31" s="31">
        <f t="shared" ref="D31:D34" si="6">C31*100/103</f>
        <v>4.8543689320388346</v>
      </c>
      <c r="E31" s="27">
        <v>1102000</v>
      </c>
      <c r="F31" s="33">
        <f t="shared" ref="F31:F34" si="7">E31*100/45224500</f>
        <v>2.4367323021813396</v>
      </c>
      <c r="G31" s="23" t="s">
        <v>126</v>
      </c>
    </row>
    <row r="32" spans="1:7" x14ac:dyDescent="0.3">
      <c r="A32" s="189" t="s">
        <v>483</v>
      </c>
      <c r="B32" s="190"/>
      <c r="C32" s="23">
        <v>1</v>
      </c>
      <c r="D32" s="31">
        <f t="shared" si="6"/>
        <v>0.970873786407767</v>
      </c>
      <c r="E32" s="27">
        <v>20000</v>
      </c>
      <c r="F32" s="33">
        <f t="shared" si="7"/>
        <v>4.4223816736503441E-2</v>
      </c>
      <c r="G32" s="163" t="s">
        <v>137</v>
      </c>
    </row>
    <row r="33" spans="1:7" x14ac:dyDescent="0.3">
      <c r="A33" s="189" t="s">
        <v>484</v>
      </c>
      <c r="B33" s="190"/>
      <c r="C33" s="23">
        <v>4</v>
      </c>
      <c r="D33" s="31">
        <f t="shared" si="6"/>
        <v>3.883495145631068</v>
      </c>
      <c r="E33" s="27">
        <v>1921000</v>
      </c>
      <c r="F33" s="33">
        <f t="shared" si="7"/>
        <v>4.2476975975411557</v>
      </c>
      <c r="G33" s="1" t="s">
        <v>54</v>
      </c>
    </row>
    <row r="34" spans="1:7" s="30" customFormat="1" x14ac:dyDescent="0.3">
      <c r="A34" s="193" t="s">
        <v>7</v>
      </c>
      <c r="B34" s="193"/>
      <c r="C34" s="180">
        <f>SUM(C30:C33)</f>
        <v>16</v>
      </c>
      <c r="D34" s="78">
        <f t="shared" si="6"/>
        <v>15.533980582524272</v>
      </c>
      <c r="E34" s="28">
        <f>SUM(E30:E33)</f>
        <v>3258000</v>
      </c>
      <c r="F34" s="182">
        <f t="shared" si="7"/>
        <v>7.2040597463764113</v>
      </c>
      <c r="G34" s="180"/>
    </row>
    <row r="35" spans="1:7" x14ac:dyDescent="0.3">
      <c r="A35" s="194" t="s">
        <v>11</v>
      </c>
      <c r="B35" s="194"/>
      <c r="C35" s="194"/>
      <c r="D35" s="194"/>
      <c r="E35" s="194"/>
      <c r="F35" s="194"/>
      <c r="G35" s="194"/>
    </row>
    <row r="36" spans="1:7" x14ac:dyDescent="0.3">
      <c r="A36" s="192" t="s">
        <v>60</v>
      </c>
      <c r="B36" s="192"/>
      <c r="C36" s="23">
        <v>1</v>
      </c>
      <c r="D36" s="31">
        <f>C36*100/103</f>
        <v>0.970873786407767</v>
      </c>
      <c r="E36" s="27">
        <v>25000</v>
      </c>
      <c r="F36" s="33">
        <f>E36*100/45224500</f>
        <v>5.5279770920629308E-2</v>
      </c>
      <c r="G36" s="23" t="s">
        <v>52</v>
      </c>
    </row>
    <row r="37" spans="1:7" x14ac:dyDescent="0.3">
      <c r="A37" s="189" t="s">
        <v>130</v>
      </c>
      <c r="B37" s="190"/>
      <c r="C37" s="23">
        <v>5</v>
      </c>
      <c r="D37" s="31">
        <f t="shared" ref="D37:D38" si="8">C37*100/103</f>
        <v>4.8543689320388346</v>
      </c>
      <c r="E37" s="27">
        <v>2069000</v>
      </c>
      <c r="F37" s="33">
        <f t="shared" ref="F37:F38" si="9">E37*100/45224500</f>
        <v>4.5749538413912809</v>
      </c>
      <c r="G37" s="23" t="s">
        <v>52</v>
      </c>
    </row>
    <row r="38" spans="1:7" s="30" customFormat="1" x14ac:dyDescent="0.3">
      <c r="A38" s="193" t="s">
        <v>7</v>
      </c>
      <c r="B38" s="193"/>
      <c r="C38" s="180">
        <f>SUM(C36:C37)</f>
        <v>6</v>
      </c>
      <c r="D38" s="78">
        <f t="shared" si="8"/>
        <v>5.825242718446602</v>
      </c>
      <c r="E38" s="28">
        <f>SUM(E36:E37)</f>
        <v>2094000</v>
      </c>
      <c r="F38" s="182">
        <f t="shared" si="9"/>
        <v>4.630233612311911</v>
      </c>
      <c r="G38" s="180"/>
    </row>
    <row r="39" spans="1:7" x14ac:dyDescent="0.3">
      <c r="A39" s="194" t="s">
        <v>12</v>
      </c>
      <c r="B39" s="194"/>
      <c r="C39" s="194"/>
      <c r="D39" s="194"/>
      <c r="E39" s="194"/>
      <c r="F39" s="194"/>
      <c r="G39" s="194"/>
    </row>
    <row r="40" spans="1:7" x14ac:dyDescent="0.3">
      <c r="A40" s="192" t="s">
        <v>61</v>
      </c>
      <c r="B40" s="192"/>
      <c r="C40" s="23">
        <v>5</v>
      </c>
      <c r="D40" s="31">
        <f>C40*100/103</f>
        <v>4.8543689320388346</v>
      </c>
      <c r="E40" s="27">
        <v>393000</v>
      </c>
      <c r="F40" s="33">
        <f>E40*100/45224500</f>
        <v>0.86899799887229268</v>
      </c>
      <c r="G40" s="23" t="s">
        <v>50</v>
      </c>
    </row>
    <row r="41" spans="1:7" s="30" customFormat="1" x14ac:dyDescent="0.3">
      <c r="A41" s="195" t="s">
        <v>7</v>
      </c>
      <c r="B41" s="196"/>
      <c r="C41" s="180">
        <f>SUM(C40)</f>
        <v>5</v>
      </c>
      <c r="D41" s="78">
        <f>C41*100/103</f>
        <v>4.8543689320388346</v>
      </c>
      <c r="E41" s="28">
        <f>SUM(E40)</f>
        <v>393000</v>
      </c>
      <c r="F41" s="182">
        <f t="shared" ref="F41:F42" si="10">E41*100/45224500</f>
        <v>0.86899799887229268</v>
      </c>
      <c r="G41" s="180"/>
    </row>
    <row r="42" spans="1:7" s="30" customFormat="1" x14ac:dyDescent="0.3">
      <c r="A42" s="193" t="s">
        <v>8</v>
      </c>
      <c r="B42" s="193"/>
      <c r="C42" s="180">
        <f>C10+C20+C28+C34+C38+C41</f>
        <v>103</v>
      </c>
      <c r="D42" s="186">
        <f>D10+D20+D28+D34+D38+D41</f>
        <v>100</v>
      </c>
      <c r="E42" s="181">
        <f>E10+E20+E28+E34+E38+E41</f>
        <v>45224500</v>
      </c>
      <c r="F42" s="34">
        <f t="shared" si="10"/>
        <v>100</v>
      </c>
      <c r="G42" s="180"/>
    </row>
  </sheetData>
  <mergeCells count="40">
    <mergeCell ref="A1:F1"/>
    <mergeCell ref="A2:F2"/>
    <mergeCell ref="A3:F3"/>
    <mergeCell ref="A4:G4"/>
    <mergeCell ref="A12:B12"/>
    <mergeCell ref="A10:B10"/>
    <mergeCell ref="A11:G11"/>
    <mergeCell ref="A5:B6"/>
    <mergeCell ref="D5:D6"/>
    <mergeCell ref="F5:F6"/>
    <mergeCell ref="G5:G6"/>
    <mergeCell ref="A7:G7"/>
    <mergeCell ref="A8:B8"/>
    <mergeCell ref="A9:B9"/>
    <mergeCell ref="A42:B42"/>
    <mergeCell ref="A26:B26"/>
    <mergeCell ref="A27:B27"/>
    <mergeCell ref="A28:B28"/>
    <mergeCell ref="A30:B30"/>
    <mergeCell ref="A31:B31"/>
    <mergeCell ref="A34:B34"/>
    <mergeCell ref="A39:G39"/>
    <mergeCell ref="A38:B38"/>
    <mergeCell ref="A40:B40"/>
    <mergeCell ref="A36:B36"/>
    <mergeCell ref="A33:B33"/>
    <mergeCell ref="A41:B41"/>
    <mergeCell ref="A35:G35"/>
    <mergeCell ref="A29:G29"/>
    <mergeCell ref="A13:B13"/>
    <mergeCell ref="A37:B37"/>
    <mergeCell ref="A19:B19"/>
    <mergeCell ref="A18:B18"/>
    <mergeCell ref="A25:G25"/>
    <mergeCell ref="A14:B14"/>
    <mergeCell ref="A15:B15"/>
    <mergeCell ref="A20:B20"/>
    <mergeCell ref="A16:B16"/>
    <mergeCell ref="A17:B17"/>
    <mergeCell ref="A32:B32"/>
  </mergeCells>
  <pageMargins left="0.70866141732283472" right="0.70866141732283472" top="0.74803149606299213" bottom="0.74803149606299213" header="0.31496062992125984" footer="0.31496062992125984"/>
  <pageSetup paperSize="9" firstPageNumber="2" orientation="landscape" useFirstPageNumber="1" r:id="rId1"/>
  <headerFooter>
    <oddFooter>&amp;C&amp;"TH SarabunIT๙,ธรรมดา"&amp;14&amp;P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opLeftCell="A6" workbookViewId="0">
      <selection activeCell="N13" sqref="N13"/>
    </sheetView>
  </sheetViews>
  <sheetFormatPr defaultRowHeight="18.75" x14ac:dyDescent="0.3"/>
  <cols>
    <col min="1" max="1" width="6.25" style="4" customWidth="1"/>
    <col min="2" max="2" width="17.75" style="3" customWidth="1"/>
    <col min="3" max="3" width="16.25" style="4" customWidth="1"/>
    <col min="4" max="4" width="11" style="13" customWidth="1"/>
    <col min="5" max="5" width="13.875" style="76" customWidth="1"/>
    <col min="6" max="6" width="11.375" style="76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82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3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56.25" x14ac:dyDescent="0.3">
      <c r="A10" s="91">
        <v>1</v>
      </c>
      <c r="B10" s="117" t="s">
        <v>178</v>
      </c>
      <c r="C10" s="158" t="s">
        <v>531</v>
      </c>
      <c r="D10" s="18">
        <v>30000</v>
      </c>
      <c r="E10" s="2" t="s">
        <v>392</v>
      </c>
      <c r="F10" s="154" t="s">
        <v>136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56.25" x14ac:dyDescent="0.3">
      <c r="A11" s="91">
        <v>2</v>
      </c>
      <c r="B11" s="107" t="s">
        <v>98</v>
      </c>
      <c r="C11" s="2" t="s">
        <v>404</v>
      </c>
      <c r="D11" s="111">
        <v>150000</v>
      </c>
      <c r="E11" s="2" t="s">
        <v>392</v>
      </c>
      <c r="F11" s="154" t="s">
        <v>136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56.25" x14ac:dyDescent="0.3">
      <c r="A12" s="91">
        <v>3</v>
      </c>
      <c r="B12" s="107" t="s">
        <v>102</v>
      </c>
      <c r="C12" s="2" t="s">
        <v>403</v>
      </c>
      <c r="D12" s="111">
        <v>20000</v>
      </c>
      <c r="E12" s="118" t="s">
        <v>393</v>
      </c>
      <c r="F12" s="154" t="s">
        <v>136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56.25" x14ac:dyDescent="0.3">
      <c r="A13" s="91">
        <v>4</v>
      </c>
      <c r="B13" s="107" t="s">
        <v>103</v>
      </c>
      <c r="C13" s="2" t="s">
        <v>394</v>
      </c>
      <c r="D13" s="115">
        <v>70000</v>
      </c>
      <c r="E13" s="2" t="s">
        <v>392</v>
      </c>
      <c r="F13" s="154" t="s">
        <v>136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56.25" x14ac:dyDescent="0.3">
      <c r="A14" s="91">
        <v>5</v>
      </c>
      <c r="B14" s="107" t="s">
        <v>104</v>
      </c>
      <c r="C14" s="2" t="s">
        <v>402</v>
      </c>
      <c r="D14" s="115">
        <v>80000</v>
      </c>
      <c r="E14" s="118" t="s">
        <v>395</v>
      </c>
      <c r="F14" s="154" t="s">
        <v>136</v>
      </c>
      <c r="G14" s="10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56.25" x14ac:dyDescent="0.3">
      <c r="A15" s="91">
        <v>6</v>
      </c>
      <c r="B15" s="107" t="s">
        <v>105</v>
      </c>
      <c r="C15" s="2" t="s">
        <v>401</v>
      </c>
      <c r="D15" s="111">
        <v>90000</v>
      </c>
      <c r="E15" s="2" t="s">
        <v>392</v>
      </c>
      <c r="F15" s="154" t="s">
        <v>136</v>
      </c>
      <c r="G15" s="108"/>
      <c r="H15" s="108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75" x14ac:dyDescent="0.3">
      <c r="A16" s="91">
        <v>7</v>
      </c>
      <c r="B16" s="107" t="s">
        <v>221</v>
      </c>
      <c r="C16" s="2" t="s">
        <v>400</v>
      </c>
      <c r="D16" s="111">
        <v>5000</v>
      </c>
      <c r="E16" s="118" t="s">
        <v>405</v>
      </c>
      <c r="F16" s="154" t="s">
        <v>136</v>
      </c>
      <c r="G16" s="108"/>
      <c r="H16" s="108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56.25" x14ac:dyDescent="0.3">
      <c r="A17" s="91">
        <v>8</v>
      </c>
      <c r="B17" s="107" t="s">
        <v>179</v>
      </c>
      <c r="C17" s="2" t="s">
        <v>399</v>
      </c>
      <c r="D17" s="112">
        <v>65000</v>
      </c>
      <c r="E17" s="118" t="s">
        <v>405</v>
      </c>
      <c r="F17" s="154" t="s">
        <v>136</v>
      </c>
      <c r="G17" s="108"/>
      <c r="H17" s="108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56.25" x14ac:dyDescent="0.3">
      <c r="A18" s="91">
        <v>9</v>
      </c>
      <c r="B18" s="107" t="s">
        <v>106</v>
      </c>
      <c r="C18" s="2" t="s">
        <v>398</v>
      </c>
      <c r="D18" s="112">
        <v>15000</v>
      </c>
      <c r="E18" s="118" t="s">
        <v>405</v>
      </c>
      <c r="F18" s="154" t="s">
        <v>136</v>
      </c>
      <c r="G18" s="108"/>
      <c r="H18" s="108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93.75" x14ac:dyDescent="0.3">
      <c r="A19" s="91">
        <v>10</v>
      </c>
      <c r="B19" s="107" t="s">
        <v>180</v>
      </c>
      <c r="C19" s="2" t="s">
        <v>406</v>
      </c>
      <c r="D19" s="112">
        <v>30000</v>
      </c>
      <c r="E19" s="118" t="s">
        <v>407</v>
      </c>
      <c r="F19" s="154" t="s">
        <v>136</v>
      </c>
      <c r="G19" s="108"/>
      <c r="H19" s="108"/>
      <c r="I19" s="93"/>
      <c r="J19" s="93"/>
      <c r="K19" s="93"/>
      <c r="L19" s="93"/>
      <c r="M19" s="93"/>
      <c r="N19" s="93"/>
      <c r="O19" s="93"/>
      <c r="P19" s="93"/>
      <c r="Q19" s="93"/>
      <c r="R19" s="93"/>
    </row>
    <row r="20" spans="1:18" ht="93.75" x14ac:dyDescent="0.3">
      <c r="A20" s="91">
        <v>11</v>
      </c>
      <c r="B20" s="107" t="s">
        <v>181</v>
      </c>
      <c r="C20" s="2" t="s">
        <v>396</v>
      </c>
      <c r="D20" s="112">
        <v>20000</v>
      </c>
      <c r="E20" s="118" t="s">
        <v>393</v>
      </c>
      <c r="F20" s="154" t="s">
        <v>136</v>
      </c>
      <c r="G20" s="108"/>
      <c r="H20" s="108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spans="1:18" ht="112.5" x14ac:dyDescent="0.3">
      <c r="A21" s="91">
        <v>12</v>
      </c>
      <c r="B21" s="107" t="s">
        <v>108</v>
      </c>
      <c r="C21" s="2" t="s">
        <v>397</v>
      </c>
      <c r="D21" s="111">
        <v>100000</v>
      </c>
      <c r="E21" s="2" t="s">
        <v>408</v>
      </c>
      <c r="F21" s="154" t="s">
        <v>136</v>
      </c>
      <c r="G21" s="108"/>
      <c r="H21" s="108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 x14ac:dyDescent="0.3">
      <c r="A22" s="223" t="s">
        <v>114</v>
      </c>
      <c r="B22" s="224"/>
      <c r="C22" s="224"/>
      <c r="D22" s="170">
        <f>SUM(D10:D21)</f>
        <v>675000</v>
      </c>
      <c r="E22" s="89"/>
      <c r="F22" s="89" t="s">
        <v>110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50"/>
    </row>
  </sheetData>
  <mergeCells count="14">
    <mergeCell ref="A22:C22"/>
    <mergeCell ref="A6:N6"/>
    <mergeCell ref="A7:A9"/>
    <mergeCell ref="B7:B9"/>
    <mergeCell ref="C7:C9"/>
    <mergeCell ref="F7:F9"/>
    <mergeCell ref="G7:R7"/>
    <mergeCell ref="G8:I8"/>
    <mergeCell ref="J8:R8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48" orientation="landscape" useFirstPageNumber="1" r:id="rId1"/>
  <headerFooter>
    <oddFooter>&amp;C&amp;"TH SarabunIT๙,ธรรมดา"&amp;14&amp;P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12" workbookViewId="0">
      <selection activeCell="C12" sqref="C12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13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83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6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206.25" x14ac:dyDescent="0.3">
      <c r="A10" s="91">
        <v>1</v>
      </c>
      <c r="B10" s="95" t="s">
        <v>211</v>
      </c>
      <c r="C10" s="158" t="s">
        <v>638</v>
      </c>
      <c r="D10" s="11">
        <v>11798000</v>
      </c>
      <c r="E10" s="158" t="s">
        <v>418</v>
      </c>
      <c r="F10" s="100" t="s">
        <v>137</v>
      </c>
      <c r="G10" s="101"/>
      <c r="H10" s="101"/>
      <c r="I10" s="101"/>
      <c r="J10" s="94"/>
      <c r="K10" s="94"/>
      <c r="L10" s="94"/>
      <c r="M10" s="94"/>
      <c r="N10" s="94"/>
      <c r="O10" s="94"/>
      <c r="P10" s="94"/>
      <c r="Q10" s="94"/>
      <c r="R10" s="16"/>
    </row>
    <row r="11" spans="1:18" ht="206.25" x14ac:dyDescent="0.3">
      <c r="A11" s="91">
        <v>2</v>
      </c>
      <c r="B11" s="95" t="s">
        <v>212</v>
      </c>
      <c r="C11" s="158" t="s">
        <v>639</v>
      </c>
      <c r="D11" s="11">
        <v>2736000</v>
      </c>
      <c r="E11" s="158" t="s">
        <v>419</v>
      </c>
      <c r="F11" s="100" t="s">
        <v>137</v>
      </c>
      <c r="G11" s="101"/>
      <c r="H11" s="101"/>
      <c r="I11" s="101"/>
      <c r="J11" s="94"/>
      <c r="K11" s="94"/>
      <c r="L11" s="94"/>
      <c r="M11" s="94"/>
      <c r="N11" s="94"/>
      <c r="O11" s="94"/>
      <c r="P11" s="94"/>
      <c r="Q11" s="94"/>
      <c r="R11" s="16"/>
    </row>
    <row r="12" spans="1:18" ht="206.25" x14ac:dyDescent="0.3">
      <c r="A12" s="91">
        <v>3</v>
      </c>
      <c r="B12" s="95" t="s">
        <v>213</v>
      </c>
      <c r="C12" s="158" t="s">
        <v>640</v>
      </c>
      <c r="D12" s="11">
        <v>108000</v>
      </c>
      <c r="E12" s="158" t="s">
        <v>420</v>
      </c>
      <c r="F12" s="100" t="s">
        <v>137</v>
      </c>
      <c r="G12" s="101"/>
      <c r="H12" s="101"/>
      <c r="I12" s="101"/>
      <c r="J12" s="94"/>
      <c r="K12" s="94"/>
      <c r="L12" s="94"/>
      <c r="M12" s="94"/>
      <c r="N12" s="94"/>
      <c r="O12" s="94"/>
      <c r="P12" s="94"/>
      <c r="Q12" s="94"/>
      <c r="R12" s="16"/>
    </row>
    <row r="13" spans="1:18" ht="243" x14ac:dyDescent="0.3">
      <c r="A13" s="152">
        <v>4</v>
      </c>
      <c r="B13" s="95" t="s">
        <v>374</v>
      </c>
      <c r="C13" s="155" t="s">
        <v>375</v>
      </c>
      <c r="D13" s="105">
        <v>300000</v>
      </c>
      <c r="E13" s="101"/>
      <c r="F13" s="100" t="s">
        <v>52</v>
      </c>
      <c r="G13" s="101"/>
      <c r="H13" s="101"/>
      <c r="I13" s="101"/>
      <c r="J13" s="94"/>
      <c r="K13" s="94"/>
      <c r="L13" s="94"/>
      <c r="M13" s="94"/>
      <c r="N13" s="94"/>
      <c r="O13" s="94"/>
      <c r="P13" s="94"/>
      <c r="Q13" s="94"/>
      <c r="R13" s="16"/>
    </row>
    <row r="14" spans="1:18" x14ac:dyDescent="0.3">
      <c r="A14" s="205" t="s">
        <v>373</v>
      </c>
      <c r="B14" s="206"/>
      <c r="C14" s="206"/>
      <c r="D14" s="56">
        <f>SUM(D10:D13)</f>
        <v>14942000</v>
      </c>
      <c r="E14" s="57"/>
      <c r="F14" s="85" t="s">
        <v>110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1"/>
    </row>
  </sheetData>
  <mergeCells count="15">
    <mergeCell ref="A14:C14"/>
    <mergeCell ref="G14:R14"/>
    <mergeCell ref="A6:N6"/>
    <mergeCell ref="A7:A9"/>
    <mergeCell ref="B7:B9"/>
    <mergeCell ref="C7:C9"/>
    <mergeCell ref="F7:F9"/>
    <mergeCell ref="G7:R7"/>
    <mergeCell ref="G8:I8"/>
    <mergeCell ref="J8:R8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51" orientation="landscape" useFirstPageNumber="1" r:id="rId1"/>
  <headerFooter>
    <oddFooter>&amp;C&amp;"TH SarabunIT๙,ธรรมดา"&amp;14&amp;P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7" workbookViewId="0">
      <selection activeCell="A5" sqref="A5:N5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13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44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150" x14ac:dyDescent="0.3">
      <c r="A10" s="91">
        <v>1</v>
      </c>
      <c r="B10" s="107" t="s">
        <v>97</v>
      </c>
      <c r="C10" s="158" t="s">
        <v>415</v>
      </c>
      <c r="D10" s="11">
        <v>30000</v>
      </c>
      <c r="E10" s="158" t="s">
        <v>412</v>
      </c>
      <c r="F10" s="91" t="s">
        <v>137</v>
      </c>
      <c r="G10" s="118"/>
      <c r="H10" s="118"/>
      <c r="I10" s="21"/>
      <c r="J10" s="21"/>
      <c r="K10" s="16"/>
      <c r="L10" s="16"/>
      <c r="M10" s="16"/>
      <c r="N10" s="16"/>
      <c r="O10" s="16"/>
      <c r="P10" s="16"/>
      <c r="Q10" s="16"/>
      <c r="R10" s="16"/>
    </row>
    <row r="11" spans="1:18" ht="168.75" x14ac:dyDescent="0.3">
      <c r="A11" s="91">
        <v>2</v>
      </c>
      <c r="B11" s="107" t="s">
        <v>177</v>
      </c>
      <c r="C11" s="158" t="s">
        <v>413</v>
      </c>
      <c r="D11" s="111">
        <v>30000</v>
      </c>
      <c r="E11" s="158" t="s">
        <v>414</v>
      </c>
      <c r="F11" s="91" t="s">
        <v>137</v>
      </c>
      <c r="G11" s="118"/>
      <c r="H11" s="118"/>
      <c r="I11" s="21"/>
      <c r="J11" s="21"/>
      <c r="K11" s="16"/>
      <c r="L11" s="16"/>
      <c r="M11" s="16"/>
      <c r="N11" s="16"/>
      <c r="O11" s="16"/>
      <c r="P11" s="16"/>
      <c r="Q11" s="16"/>
      <c r="R11" s="16"/>
    </row>
    <row r="12" spans="1:18" x14ac:dyDescent="0.3">
      <c r="A12" s="205" t="s">
        <v>222</v>
      </c>
      <c r="B12" s="206"/>
      <c r="C12" s="206"/>
      <c r="D12" s="56">
        <f>SUM(D10:D11)</f>
        <v>60000</v>
      </c>
      <c r="E12" s="57"/>
      <c r="F12" s="88" t="s">
        <v>110</v>
      </c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</row>
  </sheetData>
  <mergeCells count="15">
    <mergeCell ref="A12:C12"/>
    <mergeCell ref="G12:R12"/>
    <mergeCell ref="A6:N6"/>
    <mergeCell ref="A1:N1"/>
    <mergeCell ref="O1:R1"/>
    <mergeCell ref="A5:N5"/>
    <mergeCell ref="A2:R2"/>
    <mergeCell ref="A3:R3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54" orientation="landscape" useFirstPageNumber="1" r:id="rId1"/>
  <headerFooter>
    <oddFooter>&amp;C&amp;"TH SarabunIT๙,ธรรมดา"&amp;14&amp;P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E10" sqref="E10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13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33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55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6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3" customFormat="1" ht="150" x14ac:dyDescent="0.2">
      <c r="A10" s="92">
        <v>1</v>
      </c>
      <c r="B10" s="107" t="s">
        <v>109</v>
      </c>
      <c r="C10" s="158" t="s">
        <v>555</v>
      </c>
      <c r="D10" s="11">
        <v>20000</v>
      </c>
      <c r="E10" s="158" t="s">
        <v>556</v>
      </c>
      <c r="F10" s="91" t="s">
        <v>137</v>
      </c>
      <c r="G10" s="119"/>
      <c r="H10" s="119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3">
      <c r="A11" s="205" t="s">
        <v>125</v>
      </c>
      <c r="B11" s="206"/>
      <c r="C11" s="206"/>
      <c r="D11" s="56">
        <f>SUM(D10)</f>
        <v>20000</v>
      </c>
      <c r="E11" s="57"/>
      <c r="F11" s="88" t="s">
        <v>110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</row>
  </sheetData>
  <mergeCells count="15">
    <mergeCell ref="A11:C11"/>
    <mergeCell ref="G11:R11"/>
    <mergeCell ref="A6:N6"/>
    <mergeCell ref="A1:N1"/>
    <mergeCell ref="O1:R1"/>
    <mergeCell ref="A2:R2"/>
    <mergeCell ref="A3:R3"/>
    <mergeCell ref="A5:N5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56" orientation="landscape" useFirstPageNumber="1" r:id="rId1"/>
  <headerFooter>
    <oddFooter>&amp;C&amp;"TH SarabunIT๙,ธรรมดา"&amp;14&amp;P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workbookViewId="0">
      <selection activeCell="C12" sqref="C12"/>
    </sheetView>
  </sheetViews>
  <sheetFormatPr defaultRowHeight="25.5" customHeight="1" x14ac:dyDescent="0.2"/>
  <cols>
    <col min="1" max="1" width="5.5" style="3" customWidth="1"/>
    <col min="2" max="2" width="17.5" style="3" customWidth="1"/>
    <col min="3" max="3" width="20.75" style="3" customWidth="1"/>
    <col min="4" max="4" width="11.375" style="13" customWidth="1"/>
    <col min="5" max="5" width="12.125" style="3" customWidth="1"/>
    <col min="6" max="6" width="11.375" style="3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ht="25.5" customHeight="1" x14ac:dyDescent="0.2">
      <c r="A1" s="226" t="s">
        <v>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 t="s">
        <v>65</v>
      </c>
      <c r="P1" s="228"/>
      <c r="Q1" s="228"/>
      <c r="R1" s="228"/>
    </row>
    <row r="2" spans="1:18" ht="25.5" customHeight="1" x14ac:dyDescent="0.2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5.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5" spans="1:18" ht="25.5" customHeight="1" x14ac:dyDescent="0.2">
      <c r="A5" s="225" t="s">
        <v>34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ht="25.5" customHeight="1" thickBot="1" x14ac:dyDescent="0.25">
      <c r="A6" s="225" t="s">
        <v>45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8" ht="25.5" customHeight="1" thickBot="1" x14ac:dyDescent="0.2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25.5" customHeight="1" thickBot="1" x14ac:dyDescent="0.2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5.5" customHeight="1" x14ac:dyDescent="0.2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204.75" x14ac:dyDescent="0.2">
      <c r="A10" s="91">
        <v>1</v>
      </c>
      <c r="B10" s="107" t="s">
        <v>68</v>
      </c>
      <c r="C10" s="157" t="s">
        <v>643</v>
      </c>
      <c r="D10" s="11">
        <v>25000</v>
      </c>
      <c r="E10" s="158" t="s">
        <v>429</v>
      </c>
      <c r="F10" s="156" t="s">
        <v>224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93.75" x14ac:dyDescent="0.2">
      <c r="A11" s="91">
        <v>2</v>
      </c>
      <c r="B11" s="107" t="s">
        <v>69</v>
      </c>
      <c r="C11" s="165" t="s">
        <v>644</v>
      </c>
      <c r="D11" s="11">
        <v>60000</v>
      </c>
      <c r="E11" s="165" t="s">
        <v>429</v>
      </c>
      <c r="F11" s="156" t="s">
        <v>224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89" x14ac:dyDescent="0.2">
      <c r="A12" s="91">
        <v>3</v>
      </c>
      <c r="B12" s="107" t="s">
        <v>70</v>
      </c>
      <c r="C12" s="188" t="s">
        <v>645</v>
      </c>
      <c r="D12" s="11">
        <v>25000</v>
      </c>
      <c r="E12" s="158" t="s">
        <v>430</v>
      </c>
      <c r="F12" s="156" t="s">
        <v>224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46" customFormat="1" ht="150" x14ac:dyDescent="0.3">
      <c r="A13" s="91">
        <v>4</v>
      </c>
      <c r="B13" s="107" t="s">
        <v>72</v>
      </c>
      <c r="C13" s="2" t="s">
        <v>558</v>
      </c>
      <c r="D13" s="111">
        <v>35000</v>
      </c>
      <c r="E13" s="38" t="s">
        <v>349</v>
      </c>
      <c r="F13" s="91" t="s">
        <v>119</v>
      </c>
      <c r="G13" s="3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87.5" x14ac:dyDescent="0.3">
      <c r="A14" s="91">
        <v>5</v>
      </c>
      <c r="B14" s="107" t="s">
        <v>144</v>
      </c>
      <c r="C14" s="2" t="s">
        <v>543</v>
      </c>
      <c r="D14" s="111">
        <v>20000</v>
      </c>
      <c r="E14" s="38" t="s">
        <v>348</v>
      </c>
      <c r="F14" s="91" t="s">
        <v>121</v>
      </c>
      <c r="G14" s="3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68.75" x14ac:dyDescent="0.3">
      <c r="A15" s="91">
        <v>6</v>
      </c>
      <c r="B15" s="107" t="s">
        <v>73</v>
      </c>
      <c r="C15" s="2" t="s">
        <v>542</v>
      </c>
      <c r="D15" s="111">
        <v>50000</v>
      </c>
      <c r="E15" s="38" t="s">
        <v>347</v>
      </c>
      <c r="F15" s="91" t="s">
        <v>225</v>
      </c>
      <c r="G15" s="38"/>
      <c r="H15" s="108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5.5" customHeight="1" x14ac:dyDescent="0.3">
      <c r="A16" s="205" t="s">
        <v>223</v>
      </c>
      <c r="B16" s="206"/>
      <c r="C16" s="206"/>
      <c r="D16" s="56">
        <f>SUM(D10:D15)</f>
        <v>215000</v>
      </c>
      <c r="E16" s="57"/>
      <c r="F16" s="88" t="s">
        <v>110</v>
      </c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1"/>
    </row>
  </sheetData>
  <mergeCells count="15">
    <mergeCell ref="A16:C16"/>
    <mergeCell ref="G16:R16"/>
    <mergeCell ref="A6:N6"/>
    <mergeCell ref="A1:N1"/>
    <mergeCell ref="O1:R1"/>
    <mergeCell ref="A5:N5"/>
    <mergeCell ref="A2:R2"/>
    <mergeCell ref="A3:R3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57" orientation="landscape" useFirstPageNumber="1" r:id="rId1"/>
  <headerFooter>
    <oddFooter>&amp;C&amp;"TH SarabunIT๙,ธรรมดา"&amp;14&amp;P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="96" zoomScaleNormal="96" workbookViewId="0">
      <selection activeCell="C13" sqref="C13"/>
    </sheetView>
  </sheetViews>
  <sheetFormatPr defaultRowHeight="18.75" x14ac:dyDescent="0.2"/>
  <cols>
    <col min="1" max="1" width="5.125" style="3" customWidth="1"/>
    <col min="2" max="2" width="21.625" style="3" customWidth="1"/>
    <col min="3" max="3" width="16.25" style="3" customWidth="1"/>
    <col min="4" max="4" width="11.875" style="13" customWidth="1"/>
    <col min="5" max="5" width="12.125" style="3" customWidth="1"/>
    <col min="6" max="6" width="11.375" style="3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x14ac:dyDescent="0.2">
      <c r="A1" s="226" t="s">
        <v>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 t="s">
        <v>65</v>
      </c>
      <c r="P1" s="228"/>
      <c r="Q1" s="228"/>
      <c r="R1" s="228"/>
    </row>
    <row r="2" spans="1:18" ht="20.25" customHeight="1" x14ac:dyDescent="0.2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0.2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5" spans="1:18" x14ac:dyDescent="0.2">
      <c r="A5" s="225" t="s">
        <v>34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ht="19.5" thickBot="1" x14ac:dyDescent="0.25">
      <c r="A6" s="225" t="s">
        <v>46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8" ht="27.75" customHeight="1" thickBot="1" x14ac:dyDescent="0.2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2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0" customHeight="1" x14ac:dyDescent="0.2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93.75" x14ac:dyDescent="0.3">
      <c r="A10" s="11">
        <v>1</v>
      </c>
      <c r="B10" s="120" t="s">
        <v>149</v>
      </c>
      <c r="C10" s="11" t="s">
        <v>431</v>
      </c>
      <c r="D10" s="111">
        <v>864000</v>
      </c>
      <c r="E10" s="109"/>
      <c r="F10" s="22" t="s">
        <v>227</v>
      </c>
      <c r="G10" s="109"/>
      <c r="H10" s="109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ht="93.75" x14ac:dyDescent="0.3">
      <c r="A11" s="11">
        <v>2</v>
      </c>
      <c r="B11" s="120" t="s">
        <v>150</v>
      </c>
      <c r="C11" s="11" t="s">
        <v>432</v>
      </c>
      <c r="D11" s="111">
        <v>108000</v>
      </c>
      <c r="E11" s="109"/>
      <c r="F11" s="22" t="s">
        <v>227</v>
      </c>
      <c r="G11" s="109"/>
      <c r="H11" s="109"/>
      <c r="I11" s="106"/>
      <c r="J11" s="106"/>
      <c r="K11" s="106"/>
      <c r="L11" s="106"/>
      <c r="M11" s="106"/>
      <c r="N11" s="106"/>
      <c r="O11" s="106"/>
      <c r="P11" s="106"/>
      <c r="Q11" s="106"/>
      <c r="R11" s="106"/>
    </row>
    <row r="12" spans="1:18" ht="93.75" x14ac:dyDescent="0.3">
      <c r="A12" s="11">
        <v>3</v>
      </c>
      <c r="B12" s="120" t="s">
        <v>152</v>
      </c>
      <c r="C12" s="11" t="s">
        <v>559</v>
      </c>
      <c r="D12" s="111">
        <v>60000</v>
      </c>
      <c r="E12" s="109"/>
      <c r="F12" s="22" t="s">
        <v>227</v>
      </c>
      <c r="G12" s="109"/>
      <c r="H12" s="109"/>
      <c r="I12" s="106"/>
      <c r="J12" s="106"/>
      <c r="K12" s="106"/>
      <c r="L12" s="106"/>
      <c r="M12" s="106"/>
      <c r="N12" s="106"/>
      <c r="O12" s="106"/>
      <c r="P12" s="106"/>
      <c r="Q12" s="106"/>
      <c r="R12" s="106"/>
    </row>
    <row r="13" spans="1:18" ht="150" x14ac:dyDescent="0.3">
      <c r="A13" s="11">
        <v>4</v>
      </c>
      <c r="B13" s="120" t="s">
        <v>85</v>
      </c>
      <c r="C13" s="11" t="s">
        <v>544</v>
      </c>
      <c r="D13" s="112">
        <v>30000</v>
      </c>
      <c r="E13" s="109"/>
      <c r="F13" s="22" t="s">
        <v>227</v>
      </c>
      <c r="G13" s="109"/>
      <c r="H13" s="109"/>
      <c r="I13" s="106"/>
      <c r="J13" s="106"/>
      <c r="K13" s="106"/>
      <c r="L13" s="106"/>
      <c r="M13" s="106"/>
      <c r="N13" s="106"/>
      <c r="O13" s="106"/>
      <c r="P13" s="106"/>
      <c r="Q13" s="106"/>
      <c r="R13" s="106"/>
    </row>
    <row r="14" spans="1:18" ht="93.75" x14ac:dyDescent="0.3">
      <c r="A14" s="11">
        <v>5</v>
      </c>
      <c r="B14" s="120" t="s">
        <v>86</v>
      </c>
      <c r="C14" s="11" t="s">
        <v>433</v>
      </c>
      <c r="D14" s="111">
        <v>40000</v>
      </c>
      <c r="E14" s="109"/>
      <c r="F14" s="22" t="s">
        <v>227</v>
      </c>
      <c r="G14" s="109"/>
      <c r="H14" s="109"/>
      <c r="I14" s="106"/>
      <c r="J14" s="106"/>
      <c r="K14" s="106"/>
      <c r="L14" s="106"/>
      <c r="M14" s="106"/>
      <c r="N14" s="106"/>
      <c r="O14" s="106"/>
      <c r="P14" s="106"/>
      <c r="Q14" s="106"/>
      <c r="R14" s="106"/>
    </row>
    <row r="15" spans="1:18" x14ac:dyDescent="0.3">
      <c r="A15" s="205" t="s">
        <v>226</v>
      </c>
      <c r="B15" s="206"/>
      <c r="C15" s="206"/>
      <c r="D15" s="56">
        <f>SUM(D10:D14)</f>
        <v>1102000</v>
      </c>
      <c r="E15" s="57"/>
      <c r="F15" s="88" t="s">
        <v>110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</row>
  </sheetData>
  <mergeCells count="15">
    <mergeCell ref="A15:C15"/>
    <mergeCell ref="G15:R15"/>
    <mergeCell ref="A6:N6"/>
    <mergeCell ref="A1:N1"/>
    <mergeCell ref="O1:R1"/>
    <mergeCell ref="A2:R2"/>
    <mergeCell ref="A3:R3"/>
    <mergeCell ref="A5:N5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60" orientation="landscape" useFirstPageNumber="1" r:id="rId1"/>
  <headerFooter>
    <oddFooter>&amp;C&amp;"TH SarabunIT๙,ธรรมดา"&amp;14&amp;P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T10" sqref="T10"/>
    </sheetView>
  </sheetViews>
  <sheetFormatPr defaultRowHeight="18.75" x14ac:dyDescent="0.2"/>
  <cols>
    <col min="1" max="1" width="6.25" style="12" customWidth="1"/>
    <col min="2" max="2" width="21.625" style="3" customWidth="1"/>
    <col min="3" max="3" width="16.25" style="3" customWidth="1"/>
    <col min="4" max="4" width="11.875" style="13" customWidth="1"/>
    <col min="5" max="5" width="12.125" style="3" customWidth="1"/>
    <col min="6" max="6" width="11.375" style="3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x14ac:dyDescent="0.2">
      <c r="A1" s="226" t="s">
        <v>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 t="s">
        <v>65</v>
      </c>
      <c r="P1" s="228"/>
      <c r="Q1" s="228"/>
      <c r="R1" s="228"/>
    </row>
    <row r="2" spans="1:18" ht="20.25" customHeight="1" x14ac:dyDescent="0.2">
      <c r="A2" s="226" t="s">
        <v>77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0.2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5" spans="1:18" x14ac:dyDescent="0.2">
      <c r="A5" s="225" t="s">
        <v>34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x14ac:dyDescent="0.2">
      <c r="A6" s="225" t="s">
        <v>176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8" ht="26.25" customHeight="1" x14ac:dyDescent="0.2">
      <c r="A7" s="229" t="s">
        <v>37</v>
      </c>
      <c r="B7" s="230" t="s">
        <v>13</v>
      </c>
      <c r="C7" s="229" t="s">
        <v>14</v>
      </c>
      <c r="D7" s="14" t="s">
        <v>4</v>
      </c>
      <c r="E7" s="14" t="s">
        <v>16</v>
      </c>
      <c r="F7" s="229" t="s">
        <v>6</v>
      </c>
      <c r="G7" s="229" t="s">
        <v>116</v>
      </c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29"/>
    </row>
    <row r="8" spans="1:18" ht="18.75" customHeight="1" x14ac:dyDescent="0.2">
      <c r="A8" s="229"/>
      <c r="B8" s="230"/>
      <c r="C8" s="229"/>
      <c r="D8" s="19" t="s">
        <v>15</v>
      </c>
      <c r="E8" s="14" t="s">
        <v>17</v>
      </c>
      <c r="F8" s="229"/>
      <c r="G8" s="231" t="s">
        <v>117</v>
      </c>
      <c r="H8" s="231"/>
      <c r="I8" s="231"/>
      <c r="J8" s="229" t="s">
        <v>118</v>
      </c>
      <c r="K8" s="229"/>
      <c r="L8" s="229"/>
      <c r="M8" s="229"/>
      <c r="N8" s="229"/>
      <c r="O8" s="229"/>
      <c r="P8" s="229"/>
      <c r="Q8" s="229"/>
      <c r="R8" s="229"/>
    </row>
    <row r="9" spans="1:18" ht="33.75" customHeight="1" x14ac:dyDescent="0.2">
      <c r="A9" s="229"/>
      <c r="B9" s="230"/>
      <c r="C9" s="229"/>
      <c r="D9" s="19"/>
      <c r="E9" s="24"/>
      <c r="F9" s="229"/>
      <c r="G9" s="106" t="s">
        <v>18</v>
      </c>
      <c r="H9" s="106" t="s">
        <v>19</v>
      </c>
      <c r="I9" s="106" t="s">
        <v>20</v>
      </c>
      <c r="J9" s="106" t="s">
        <v>21</v>
      </c>
      <c r="K9" s="106" t="s">
        <v>22</v>
      </c>
      <c r="L9" s="106" t="s">
        <v>23</v>
      </c>
      <c r="M9" s="106" t="s">
        <v>24</v>
      </c>
      <c r="N9" s="106" t="s">
        <v>25</v>
      </c>
      <c r="O9" s="106" t="s">
        <v>26</v>
      </c>
      <c r="P9" s="106" t="s">
        <v>27</v>
      </c>
      <c r="Q9" s="106" t="s">
        <v>28</v>
      </c>
      <c r="R9" s="106" t="s">
        <v>29</v>
      </c>
    </row>
    <row r="10" spans="1:18" ht="168.75" x14ac:dyDescent="0.3">
      <c r="A10" s="11">
        <v>1</v>
      </c>
      <c r="B10" s="120" t="s">
        <v>96</v>
      </c>
      <c r="C10" s="158" t="s">
        <v>416</v>
      </c>
      <c r="D10" s="11">
        <v>20000</v>
      </c>
      <c r="E10" s="158" t="s">
        <v>417</v>
      </c>
      <c r="F10" s="91" t="s">
        <v>137</v>
      </c>
      <c r="G10" s="109"/>
      <c r="H10" s="109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x14ac:dyDescent="0.3">
      <c r="A11" s="205" t="s">
        <v>125</v>
      </c>
      <c r="B11" s="206"/>
      <c r="C11" s="206"/>
      <c r="D11" s="56">
        <f>SUM(D10)</f>
        <v>20000</v>
      </c>
      <c r="E11" s="57"/>
      <c r="F11" s="88" t="s">
        <v>110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</row>
  </sheetData>
  <mergeCells count="15">
    <mergeCell ref="A11:C11"/>
    <mergeCell ref="G11:R11"/>
    <mergeCell ref="A7:A9"/>
    <mergeCell ref="B7:B9"/>
    <mergeCell ref="C7:C9"/>
    <mergeCell ref="F7:F9"/>
    <mergeCell ref="G7:R7"/>
    <mergeCell ref="G8:I8"/>
    <mergeCell ref="J8:R8"/>
    <mergeCell ref="A6:N6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62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zoomScale="91" zoomScaleNormal="91" workbookViewId="0">
      <selection activeCell="C19" sqref="C19"/>
    </sheetView>
  </sheetViews>
  <sheetFormatPr defaultRowHeight="18.75" x14ac:dyDescent="0.2"/>
  <cols>
    <col min="1" max="1" width="6.25" style="12" customWidth="1"/>
    <col min="2" max="2" width="21.625" style="3" customWidth="1"/>
    <col min="3" max="3" width="16.25" style="3" customWidth="1"/>
    <col min="4" max="4" width="11.875" style="13" customWidth="1"/>
    <col min="5" max="5" width="12.125" style="3" customWidth="1"/>
    <col min="6" max="6" width="11.375" style="3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x14ac:dyDescent="0.2">
      <c r="A1" s="226" t="s">
        <v>30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28" t="s">
        <v>65</v>
      </c>
      <c r="P1" s="228"/>
      <c r="Q1" s="228"/>
      <c r="R1" s="228"/>
    </row>
    <row r="2" spans="1:18" ht="20.25" customHeight="1" x14ac:dyDescent="0.2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0.2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5" spans="1:18" x14ac:dyDescent="0.2">
      <c r="A5" s="225" t="s">
        <v>34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x14ac:dyDescent="0.2">
      <c r="A6" s="225" t="s">
        <v>175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8" ht="26.25" customHeight="1" x14ac:dyDescent="0.2">
      <c r="A7" s="199" t="s">
        <v>37</v>
      </c>
      <c r="B7" s="232" t="s">
        <v>13</v>
      </c>
      <c r="C7" s="199" t="s">
        <v>14</v>
      </c>
      <c r="D7" s="14" t="s">
        <v>4</v>
      </c>
      <c r="E7" s="87" t="s">
        <v>16</v>
      </c>
      <c r="F7" s="199" t="s">
        <v>6</v>
      </c>
      <c r="G7" s="199" t="s">
        <v>141</v>
      </c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8" ht="18.75" customHeight="1" x14ac:dyDescent="0.2">
      <c r="A8" s="199"/>
      <c r="B8" s="232"/>
      <c r="C8" s="199"/>
      <c r="D8" s="19" t="s">
        <v>15</v>
      </c>
      <c r="E8" s="87" t="s">
        <v>17</v>
      </c>
      <c r="F8" s="199"/>
      <c r="G8" s="194" t="s">
        <v>142</v>
      </c>
      <c r="H8" s="194"/>
      <c r="I8" s="194"/>
      <c r="J8" s="199" t="s">
        <v>143</v>
      </c>
      <c r="K8" s="199"/>
      <c r="L8" s="199"/>
      <c r="M8" s="199"/>
      <c r="N8" s="199"/>
      <c r="O8" s="199"/>
      <c r="P8" s="199"/>
      <c r="Q8" s="199"/>
      <c r="R8" s="199"/>
    </row>
    <row r="9" spans="1:18" ht="28.5" customHeight="1" x14ac:dyDescent="0.2">
      <c r="A9" s="199"/>
      <c r="B9" s="232"/>
      <c r="C9" s="199"/>
      <c r="D9" s="19"/>
      <c r="E9" s="86"/>
      <c r="F9" s="199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ht="75" x14ac:dyDescent="0.3">
      <c r="A10" s="187">
        <v>1</v>
      </c>
      <c r="B10" s="107" t="s">
        <v>647</v>
      </c>
      <c r="C10" s="2" t="s">
        <v>648</v>
      </c>
      <c r="D10" s="111">
        <v>1836000</v>
      </c>
      <c r="E10" s="2" t="s">
        <v>54</v>
      </c>
      <c r="F10" s="2" t="s">
        <v>54</v>
      </c>
      <c r="G10" s="108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75" x14ac:dyDescent="0.3">
      <c r="A11" s="187"/>
      <c r="B11" s="107"/>
      <c r="C11" s="2" t="s">
        <v>649</v>
      </c>
      <c r="D11" s="111">
        <v>5000</v>
      </c>
      <c r="E11" s="2" t="s">
        <v>54</v>
      </c>
      <c r="F11" s="2" t="s">
        <v>54</v>
      </c>
      <c r="G11" s="108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68.75" x14ac:dyDescent="0.3">
      <c r="A12" s="187">
        <v>2</v>
      </c>
      <c r="B12" s="107" t="s">
        <v>650</v>
      </c>
      <c r="C12" s="2" t="s">
        <v>651</v>
      </c>
      <c r="D12" s="111">
        <v>5000</v>
      </c>
      <c r="E12" s="2" t="s">
        <v>54</v>
      </c>
      <c r="F12" s="2" t="s">
        <v>54</v>
      </c>
      <c r="G12" s="108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50" x14ac:dyDescent="0.3">
      <c r="A13" s="187">
        <v>3</v>
      </c>
      <c r="B13" s="107" t="s">
        <v>652</v>
      </c>
      <c r="C13" s="2" t="s">
        <v>653</v>
      </c>
      <c r="D13" s="111">
        <v>5000</v>
      </c>
      <c r="E13" s="2" t="s">
        <v>54</v>
      </c>
      <c r="F13" s="2" t="s">
        <v>54</v>
      </c>
      <c r="G13" s="108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12.5" x14ac:dyDescent="0.3">
      <c r="A14" s="187">
        <v>4</v>
      </c>
      <c r="B14" s="107" t="s">
        <v>228</v>
      </c>
      <c r="C14" s="2" t="s">
        <v>350</v>
      </c>
      <c r="D14" s="111">
        <v>70000</v>
      </c>
      <c r="E14" s="2" t="s">
        <v>351</v>
      </c>
      <c r="F14" s="2" t="s">
        <v>51</v>
      </c>
      <c r="G14" s="108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3">
      <c r="A15" s="205" t="s">
        <v>654</v>
      </c>
      <c r="B15" s="206"/>
      <c r="C15" s="206"/>
      <c r="D15" s="56">
        <f>SUM(D10:D14)</f>
        <v>1921000</v>
      </c>
      <c r="E15" s="57"/>
      <c r="F15" s="88" t="s">
        <v>110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</row>
  </sheetData>
  <mergeCells count="15">
    <mergeCell ref="A15:C15"/>
    <mergeCell ref="G15:R15"/>
    <mergeCell ref="O1:R1"/>
    <mergeCell ref="A2:R2"/>
    <mergeCell ref="A3:R3"/>
    <mergeCell ref="A5:N5"/>
    <mergeCell ref="A7:A9"/>
    <mergeCell ref="B7:B9"/>
    <mergeCell ref="C7:C9"/>
    <mergeCell ref="F7:F9"/>
    <mergeCell ref="G7:R7"/>
    <mergeCell ref="G8:I8"/>
    <mergeCell ref="J8:R8"/>
    <mergeCell ref="A6:N6"/>
    <mergeCell ref="A1:N1"/>
  </mergeCells>
  <pageMargins left="0.70866141732283472" right="0.70866141732283472" top="0.74803149606299213" bottom="0.74803149606299213" header="0.31496062992125984" footer="0.31496062992125984"/>
  <pageSetup paperSize="9" firstPageNumber="63" orientation="landscape" useFirstPageNumber="1" r:id="rId1"/>
  <headerFooter>
    <oddFooter>&amp;C&amp;"TH SarabunIT๙,ธรรมดา"&amp;14&amp;P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="96" zoomScaleNormal="96" workbookViewId="0">
      <selection activeCell="D10" sqref="D10"/>
    </sheetView>
  </sheetViews>
  <sheetFormatPr defaultRowHeight="18.75" x14ac:dyDescent="0.3"/>
  <cols>
    <col min="1" max="1" width="5.5" style="4" customWidth="1"/>
    <col min="2" max="2" width="21.625" style="3" customWidth="1"/>
    <col min="3" max="3" width="16.25" style="4" customWidth="1"/>
    <col min="4" max="4" width="11.8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35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60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6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131.25" x14ac:dyDescent="0.3">
      <c r="A10" s="102">
        <v>1</v>
      </c>
      <c r="B10" s="120" t="s">
        <v>91</v>
      </c>
      <c r="C10" s="11" t="s">
        <v>560</v>
      </c>
      <c r="D10" s="111">
        <v>25000</v>
      </c>
      <c r="E10" s="11" t="s">
        <v>376</v>
      </c>
      <c r="F10" s="152" t="s">
        <v>52</v>
      </c>
      <c r="G10" s="109"/>
      <c r="H10" s="109"/>
      <c r="I10" s="106"/>
      <c r="J10" s="106"/>
      <c r="K10" s="106"/>
      <c r="L10" s="106"/>
      <c r="M10" s="106"/>
      <c r="N10" s="106"/>
      <c r="O10" s="106"/>
      <c r="P10" s="106"/>
      <c r="Q10" s="106"/>
      <c r="R10" s="106"/>
    </row>
    <row r="11" spans="1:18" x14ac:dyDescent="0.3">
      <c r="A11" s="205" t="s">
        <v>125</v>
      </c>
      <c r="B11" s="206"/>
      <c r="C11" s="206"/>
      <c r="D11" s="56">
        <f>SUM(D10)</f>
        <v>25000</v>
      </c>
      <c r="E11" s="57"/>
      <c r="F11" s="88" t="s">
        <v>110</v>
      </c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</row>
  </sheetData>
  <mergeCells count="15">
    <mergeCell ref="A11:C11"/>
    <mergeCell ref="G11:R11"/>
    <mergeCell ref="A6:N6"/>
    <mergeCell ref="A1:N1"/>
    <mergeCell ref="O1:R1"/>
    <mergeCell ref="A5:N5"/>
    <mergeCell ref="A2:R2"/>
    <mergeCell ref="A3:R3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64" orientation="landscape" useFirstPageNumber="1" r:id="rId1"/>
  <headerFooter>
    <oddFooter>&amp;C&amp;"TH SarabunIT๙,ธรรมดา"&amp;14&amp;P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workbookViewId="0">
      <selection activeCell="D12" sqref="D12"/>
    </sheetView>
  </sheetViews>
  <sheetFormatPr defaultRowHeight="18.75" x14ac:dyDescent="0.3"/>
  <cols>
    <col min="1" max="1" width="5.5" style="4" customWidth="1"/>
    <col min="2" max="2" width="21.625" style="3" customWidth="1"/>
    <col min="3" max="3" width="16.25" style="4" customWidth="1"/>
    <col min="4" max="4" width="11.8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35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115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0.7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112.5" x14ac:dyDescent="0.3">
      <c r="A10" s="91">
        <v>1</v>
      </c>
      <c r="B10" s="107" t="s">
        <v>168</v>
      </c>
      <c r="C10" s="38" t="s">
        <v>377</v>
      </c>
      <c r="D10" s="111">
        <v>30000</v>
      </c>
      <c r="E10" s="2" t="s">
        <v>378</v>
      </c>
      <c r="F10" s="91" t="s">
        <v>52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12.5" x14ac:dyDescent="0.3">
      <c r="A11" s="91">
        <v>2</v>
      </c>
      <c r="B11" s="107" t="s">
        <v>169</v>
      </c>
      <c r="C11" s="38" t="s">
        <v>545</v>
      </c>
      <c r="D11" s="111">
        <v>216000</v>
      </c>
      <c r="E11" s="2" t="s">
        <v>378</v>
      </c>
      <c r="F11" s="91" t="s">
        <v>52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31.25" x14ac:dyDescent="0.3">
      <c r="A12" s="91">
        <v>3</v>
      </c>
      <c r="B12" s="107" t="s">
        <v>170</v>
      </c>
      <c r="C12" s="38" t="s">
        <v>379</v>
      </c>
      <c r="D12" s="111">
        <v>108000</v>
      </c>
      <c r="E12" s="2" t="s">
        <v>378</v>
      </c>
      <c r="F12" s="91" t="s">
        <v>52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56.25" x14ac:dyDescent="0.3">
      <c r="A13" s="91">
        <v>4</v>
      </c>
      <c r="B13" s="107" t="s">
        <v>171</v>
      </c>
      <c r="C13" s="38" t="s">
        <v>532</v>
      </c>
      <c r="D13" s="112">
        <v>1700000</v>
      </c>
      <c r="E13" s="108"/>
      <c r="F13" s="91" t="s">
        <v>52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50" x14ac:dyDescent="0.3">
      <c r="A14" s="91">
        <v>5</v>
      </c>
      <c r="B14" s="107" t="s">
        <v>172</v>
      </c>
      <c r="C14" s="38" t="s">
        <v>380</v>
      </c>
      <c r="D14" s="111">
        <v>15000</v>
      </c>
      <c r="E14" s="2" t="s">
        <v>378</v>
      </c>
      <c r="F14" s="91" t="s">
        <v>52</v>
      </c>
      <c r="G14" s="10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3">
      <c r="A15" s="205" t="s">
        <v>218</v>
      </c>
      <c r="B15" s="206"/>
      <c r="C15" s="206"/>
      <c r="D15" s="56">
        <f>SUM(D10:D14)</f>
        <v>2069000</v>
      </c>
      <c r="E15" s="57"/>
      <c r="F15" s="88" t="s">
        <v>110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</row>
  </sheetData>
  <mergeCells count="15">
    <mergeCell ref="A15:C15"/>
    <mergeCell ref="G15:R15"/>
    <mergeCell ref="G7:R7"/>
    <mergeCell ref="G8:I8"/>
    <mergeCell ref="J8:R8"/>
    <mergeCell ref="A1:N1"/>
    <mergeCell ref="O1:R1"/>
    <mergeCell ref="A2:R2"/>
    <mergeCell ref="A3:R3"/>
    <mergeCell ref="A5:N5"/>
    <mergeCell ref="A6:N6"/>
    <mergeCell ref="A7:A9"/>
    <mergeCell ref="B7:B9"/>
    <mergeCell ref="C7:C9"/>
    <mergeCell ref="F7:F9"/>
  </mergeCells>
  <pageMargins left="0.70866141732283472" right="0.70866141732283472" top="0.74803149606299213" bottom="0.74803149606299213" header="0.31496062992125984" footer="0.31496062992125984"/>
  <pageSetup paperSize="9" firstPageNumber="65" orientation="landscape" useFirstPageNumber="1" r:id="rId1"/>
  <headerFooter>
    <oddFooter>&amp;C&amp;"TH SarabunIT๙,ธรรมดา"&amp;14&amp;P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opLeftCell="A13" workbookViewId="0">
      <selection activeCell="F19" sqref="F19"/>
    </sheetView>
  </sheetViews>
  <sheetFormatPr defaultRowHeight="18.75" x14ac:dyDescent="0.3"/>
  <cols>
    <col min="1" max="1" width="5.125" style="12" customWidth="1"/>
    <col min="2" max="2" width="22.5" style="39" customWidth="1"/>
    <col min="3" max="3" width="16.25" style="4" customWidth="1"/>
    <col min="4" max="4" width="11.875" style="13" customWidth="1"/>
    <col min="5" max="5" width="12.125" style="4" customWidth="1"/>
    <col min="6" max="6" width="11.375" style="12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9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9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9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9" x14ac:dyDescent="0.3">
      <c r="A5" s="204" t="s">
        <v>31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9" ht="19.5" thickBot="1" x14ac:dyDescent="0.35">
      <c r="A6" s="204" t="s">
        <v>210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9" ht="19.5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9" ht="19.5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9" ht="25.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9" ht="121.5" customHeight="1" x14ac:dyDescent="0.3">
      <c r="A10" s="162">
        <v>1</v>
      </c>
      <c r="B10" s="107" t="s">
        <v>162</v>
      </c>
      <c r="C10" s="157" t="s">
        <v>548</v>
      </c>
      <c r="D10" s="11">
        <v>150000</v>
      </c>
      <c r="E10" s="2" t="s">
        <v>474</v>
      </c>
      <c r="F10" s="163" t="s">
        <v>42</v>
      </c>
      <c r="G10" s="2"/>
      <c r="H10" s="2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3"/>
    </row>
    <row r="11" spans="1:19" ht="123" customHeight="1" x14ac:dyDescent="0.3">
      <c r="A11" s="162">
        <v>2</v>
      </c>
      <c r="B11" s="107" t="s">
        <v>163</v>
      </c>
      <c r="C11" s="157" t="s">
        <v>549</v>
      </c>
      <c r="D11" s="11">
        <v>150000</v>
      </c>
      <c r="E11" s="2" t="s">
        <v>473</v>
      </c>
      <c r="F11" s="163" t="s">
        <v>42</v>
      </c>
      <c r="G11" s="2"/>
      <c r="H11" s="2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3"/>
    </row>
    <row r="12" spans="1:19" ht="123.75" customHeight="1" x14ac:dyDescent="0.3">
      <c r="A12" s="162">
        <v>3</v>
      </c>
      <c r="B12" s="107" t="s">
        <v>164</v>
      </c>
      <c r="C12" s="157" t="s">
        <v>550</v>
      </c>
      <c r="D12" s="11">
        <v>200000</v>
      </c>
      <c r="E12" s="2" t="s">
        <v>472</v>
      </c>
      <c r="F12" s="163" t="s">
        <v>42</v>
      </c>
      <c r="G12" s="2"/>
      <c r="H12" s="2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3"/>
    </row>
    <row r="13" spans="1:19" ht="126" customHeight="1" x14ac:dyDescent="0.3">
      <c r="A13" s="162">
        <v>4</v>
      </c>
      <c r="B13" s="107" t="s">
        <v>165</v>
      </c>
      <c r="C13" s="157" t="s">
        <v>551</v>
      </c>
      <c r="D13" s="113">
        <v>200000</v>
      </c>
      <c r="E13" s="2" t="s">
        <v>471</v>
      </c>
      <c r="F13" s="163" t="s">
        <v>42</v>
      </c>
      <c r="G13" s="2"/>
      <c r="H13" s="2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3"/>
    </row>
    <row r="14" spans="1:19" ht="88.5" customHeight="1" x14ac:dyDescent="0.3">
      <c r="A14" s="162">
        <v>5</v>
      </c>
      <c r="B14" s="107" t="s">
        <v>166</v>
      </c>
      <c r="C14" s="157" t="s">
        <v>552</v>
      </c>
      <c r="D14" s="113">
        <v>282000</v>
      </c>
      <c r="E14" s="2" t="s">
        <v>470</v>
      </c>
      <c r="F14" s="163" t="s">
        <v>42</v>
      </c>
      <c r="G14" s="2"/>
      <c r="H14" s="2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3"/>
    </row>
    <row r="15" spans="1:19" ht="84.75" customHeight="1" x14ac:dyDescent="0.3">
      <c r="A15" s="162">
        <v>6</v>
      </c>
      <c r="B15" s="107" t="s">
        <v>167</v>
      </c>
      <c r="C15" s="157" t="s">
        <v>553</v>
      </c>
      <c r="D15" s="11">
        <v>14500</v>
      </c>
      <c r="E15" s="2" t="s">
        <v>469</v>
      </c>
      <c r="F15" s="163" t="s">
        <v>42</v>
      </c>
      <c r="G15" s="2"/>
      <c r="H15" s="2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3"/>
    </row>
    <row r="16" spans="1:19" x14ac:dyDescent="0.3">
      <c r="A16" s="205" t="s">
        <v>214</v>
      </c>
      <c r="B16" s="206"/>
      <c r="C16" s="206"/>
      <c r="D16" s="56">
        <f>SUM(D10:D15)</f>
        <v>996500</v>
      </c>
      <c r="E16" s="57"/>
      <c r="F16" s="161" t="s">
        <v>110</v>
      </c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17"/>
      <c r="S16" s="3"/>
    </row>
  </sheetData>
  <mergeCells count="15">
    <mergeCell ref="A16:C16"/>
    <mergeCell ref="A6:N6"/>
    <mergeCell ref="A7:A9"/>
    <mergeCell ref="B7:B9"/>
    <mergeCell ref="C7:C9"/>
    <mergeCell ref="F7:F9"/>
    <mergeCell ref="G7:R7"/>
    <mergeCell ref="G8:I8"/>
    <mergeCell ref="J8:R8"/>
    <mergeCell ref="G16:R16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4" orientation="landscape" useFirstPageNumber="1" r:id="rId1"/>
  <headerFooter>
    <oddFooter>&amp;C&amp;"TH SarabunIT๙,ธรรมดา"&amp;14&amp;P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="96" zoomScaleNormal="96" workbookViewId="0">
      <selection activeCell="K18" sqref="K18"/>
    </sheetView>
  </sheetViews>
  <sheetFormatPr defaultRowHeight="18.75" x14ac:dyDescent="0.3"/>
  <cols>
    <col min="1" max="1" width="5.5" style="4" customWidth="1"/>
    <col min="2" max="2" width="21.625" style="4" customWidth="1"/>
    <col min="3" max="3" width="16.25" style="4" customWidth="1"/>
    <col min="4" max="4" width="11.875" style="17" customWidth="1"/>
    <col min="5" max="5" width="13.7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48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9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3" customFormat="1" ht="56.25" x14ac:dyDescent="0.3">
      <c r="A10" s="163">
        <v>1</v>
      </c>
      <c r="B10" s="107" t="s">
        <v>146</v>
      </c>
      <c r="C10" s="2" t="s">
        <v>478</v>
      </c>
      <c r="D10" s="111">
        <v>108000</v>
      </c>
      <c r="E10" s="2" t="s">
        <v>392</v>
      </c>
      <c r="F10" s="110" t="s">
        <v>50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 ht="93.75" x14ac:dyDescent="0.3">
      <c r="A11" s="163">
        <v>2</v>
      </c>
      <c r="B11" s="107" t="s">
        <v>147</v>
      </c>
      <c r="C11" s="2" t="s">
        <v>481</v>
      </c>
      <c r="D11" s="111">
        <v>240000</v>
      </c>
      <c r="E11" s="2" t="s">
        <v>392</v>
      </c>
      <c r="F11" s="110" t="s">
        <v>50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 ht="112.5" x14ac:dyDescent="0.3">
      <c r="A12" s="163">
        <v>3</v>
      </c>
      <c r="B12" s="107" t="s">
        <v>74</v>
      </c>
      <c r="C12" s="2" t="s">
        <v>482</v>
      </c>
      <c r="D12" s="111">
        <v>15000</v>
      </c>
      <c r="E12" s="2" t="s">
        <v>392</v>
      </c>
      <c r="F12" s="110" t="s">
        <v>50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 ht="150" x14ac:dyDescent="0.3">
      <c r="A13" s="163">
        <v>4</v>
      </c>
      <c r="B13" s="107" t="s">
        <v>148</v>
      </c>
      <c r="C13" s="2" t="s">
        <v>476</v>
      </c>
      <c r="D13" s="112">
        <v>15000</v>
      </c>
      <c r="E13" s="2" t="s">
        <v>392</v>
      </c>
      <c r="F13" s="110" t="s">
        <v>50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93.75" x14ac:dyDescent="0.3">
      <c r="A14" s="163">
        <v>5</v>
      </c>
      <c r="B14" s="107" t="s">
        <v>75</v>
      </c>
      <c r="C14" s="2" t="s">
        <v>477</v>
      </c>
      <c r="D14" s="111">
        <v>15000</v>
      </c>
      <c r="E14" s="2" t="s">
        <v>392</v>
      </c>
      <c r="F14" s="110" t="s">
        <v>50</v>
      </c>
      <c r="G14" s="10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x14ac:dyDescent="0.3">
      <c r="A15" s="205" t="s">
        <v>229</v>
      </c>
      <c r="B15" s="206"/>
      <c r="C15" s="206"/>
      <c r="D15" s="56">
        <f>SUM(D10:D14)</f>
        <v>393000</v>
      </c>
      <c r="E15" s="57"/>
      <c r="F15" s="88" t="s">
        <v>110</v>
      </c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1"/>
    </row>
  </sheetData>
  <mergeCells count="15">
    <mergeCell ref="A15:C15"/>
    <mergeCell ref="G15:R15"/>
    <mergeCell ref="A6:N6"/>
    <mergeCell ref="A1:N1"/>
    <mergeCell ref="O1:R1"/>
    <mergeCell ref="A5:N5"/>
    <mergeCell ref="A2:R2"/>
    <mergeCell ref="A3:R3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67" orientation="landscape" useFirstPageNumber="1" r:id="rId1"/>
  <headerFooter>
    <oddFooter>&amp;C&amp;"TH SarabunIT๙,ธรรมดา"&amp;14&amp;P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selection activeCell="A6" sqref="A6:N6"/>
    </sheetView>
  </sheetViews>
  <sheetFormatPr defaultRowHeight="18.75" x14ac:dyDescent="0.3"/>
  <cols>
    <col min="1" max="1" width="4.875" style="4" customWidth="1"/>
    <col min="2" max="2" width="17.875" style="4" customWidth="1"/>
    <col min="3" max="3" width="17.75" style="4" customWidth="1"/>
    <col min="4" max="4" width="11.875" style="17" customWidth="1"/>
    <col min="5" max="5" width="14" style="4" customWidth="1"/>
    <col min="6" max="6" width="13.2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641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486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9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3" customFormat="1" ht="40.5" customHeight="1" x14ac:dyDescent="0.3">
      <c r="A10" s="236">
        <v>1</v>
      </c>
      <c r="B10" s="233" t="s">
        <v>557</v>
      </c>
      <c r="C10" s="2" t="s">
        <v>358</v>
      </c>
      <c r="D10" s="11">
        <v>50000</v>
      </c>
      <c r="E10" s="2" t="s">
        <v>360</v>
      </c>
      <c r="F10" s="2" t="s">
        <v>360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 ht="37.5" x14ac:dyDescent="0.3">
      <c r="A11" s="237"/>
      <c r="B11" s="234"/>
      <c r="C11" s="107" t="s">
        <v>359</v>
      </c>
      <c r="D11" s="11">
        <v>100000</v>
      </c>
      <c r="E11" s="2" t="s">
        <v>360</v>
      </c>
      <c r="F11" s="2" t="s">
        <v>360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 ht="27" customHeight="1" x14ac:dyDescent="0.3">
      <c r="A12" s="237"/>
      <c r="B12" s="234"/>
      <c r="C12" s="2" t="s">
        <v>361</v>
      </c>
      <c r="D12" s="11">
        <v>3000</v>
      </c>
      <c r="E12" s="2" t="s">
        <v>360</v>
      </c>
      <c r="F12" s="2" t="s">
        <v>360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 ht="25.5" customHeight="1" x14ac:dyDescent="0.3">
      <c r="A13" s="237"/>
      <c r="B13" s="234"/>
      <c r="C13" s="2" t="s">
        <v>362</v>
      </c>
      <c r="D13" s="11">
        <v>2000</v>
      </c>
      <c r="E13" s="2" t="s">
        <v>360</v>
      </c>
      <c r="F13" s="2" t="s">
        <v>360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3" customFormat="1" ht="37.5" x14ac:dyDescent="0.3">
      <c r="A14" s="238"/>
      <c r="B14" s="235"/>
      <c r="C14" s="2" t="s">
        <v>363</v>
      </c>
      <c r="D14" s="11">
        <v>50000</v>
      </c>
      <c r="E14" s="2" t="s">
        <v>360</v>
      </c>
      <c r="F14" s="2" t="s">
        <v>360</v>
      </c>
      <c r="G14" s="10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3" customFormat="1" ht="37.5" x14ac:dyDescent="0.3">
      <c r="A15" s="236">
        <v>2</v>
      </c>
      <c r="B15" s="233" t="s">
        <v>364</v>
      </c>
      <c r="C15" s="2" t="s">
        <v>365</v>
      </c>
      <c r="D15" s="111">
        <v>10000</v>
      </c>
      <c r="E15" s="2" t="s">
        <v>360</v>
      </c>
      <c r="F15" s="2" t="s">
        <v>360</v>
      </c>
      <c r="G15" s="108"/>
      <c r="H15" s="108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s="3" customFormat="1" ht="37.5" x14ac:dyDescent="0.3">
      <c r="A16" s="237"/>
      <c r="B16" s="234"/>
      <c r="C16" s="2" t="s">
        <v>366</v>
      </c>
      <c r="D16" s="111">
        <v>10000</v>
      </c>
      <c r="E16" s="2" t="s">
        <v>360</v>
      </c>
      <c r="F16" s="2" t="s">
        <v>360</v>
      </c>
      <c r="G16" s="108"/>
      <c r="H16" s="108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3" customFormat="1" ht="23.25" customHeight="1" x14ac:dyDescent="0.3">
      <c r="A17" s="238"/>
      <c r="B17" s="235"/>
      <c r="C17" s="2" t="s">
        <v>369</v>
      </c>
      <c r="D17" s="111">
        <v>10000</v>
      </c>
      <c r="E17" s="2" t="s">
        <v>360</v>
      </c>
      <c r="F17" s="2" t="s">
        <v>360</v>
      </c>
      <c r="G17" s="108"/>
      <c r="H17" s="108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56.25" x14ac:dyDescent="0.3">
      <c r="A18" s="152">
        <v>3</v>
      </c>
      <c r="B18" s="107" t="s">
        <v>367</v>
      </c>
      <c r="C18" s="38" t="s">
        <v>368</v>
      </c>
      <c r="D18" s="111">
        <v>72000</v>
      </c>
      <c r="E18" s="2" t="s">
        <v>360</v>
      </c>
      <c r="F18" s="2" t="s">
        <v>360</v>
      </c>
      <c r="G18" s="108"/>
      <c r="H18" s="108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x14ac:dyDescent="0.3">
      <c r="A19" s="205" t="s">
        <v>370</v>
      </c>
      <c r="B19" s="206"/>
      <c r="C19" s="206"/>
      <c r="D19" s="56">
        <f>SUM(D10:D18)</f>
        <v>307000</v>
      </c>
      <c r="E19" s="57"/>
      <c r="F19" s="148" t="s">
        <v>110</v>
      </c>
      <c r="G19" s="220"/>
      <c r="H19" s="220"/>
      <c r="I19" s="220"/>
      <c r="J19" s="220"/>
      <c r="K19" s="220"/>
      <c r="L19" s="220"/>
      <c r="M19" s="220"/>
      <c r="N19" s="220"/>
      <c r="O19" s="220"/>
      <c r="P19" s="220"/>
      <c r="Q19" s="220"/>
      <c r="R19" s="221"/>
    </row>
  </sheetData>
  <mergeCells count="19">
    <mergeCell ref="A6:N6"/>
    <mergeCell ref="B10:B14"/>
    <mergeCell ref="A10:A14"/>
    <mergeCell ref="A15:A17"/>
    <mergeCell ref="B15:B17"/>
    <mergeCell ref="A1:N1"/>
    <mergeCell ref="O1:R1"/>
    <mergeCell ref="A2:R2"/>
    <mergeCell ref="A3:R3"/>
    <mergeCell ref="A5:N5"/>
    <mergeCell ref="A19:C19"/>
    <mergeCell ref="G19:R19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69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8"/>
  <sheetViews>
    <sheetView topLeftCell="A73" workbookViewId="0">
      <selection activeCell="G77" sqref="G77"/>
    </sheetView>
  </sheetViews>
  <sheetFormatPr defaultRowHeight="18.75" x14ac:dyDescent="0.2"/>
  <cols>
    <col min="1" max="1" width="6.25" style="12" customWidth="1"/>
    <col min="2" max="2" width="18.75" style="3" customWidth="1"/>
    <col min="3" max="3" width="16.25" style="3" customWidth="1"/>
    <col min="4" max="4" width="11.875" style="13" customWidth="1"/>
    <col min="5" max="5" width="14.375" style="3" customWidth="1"/>
    <col min="6" max="6" width="11.375" style="3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x14ac:dyDescent="0.2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ht="20.25" customHeight="1" x14ac:dyDescent="0.2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0.2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5" spans="1:18" x14ac:dyDescent="0.2">
      <c r="A5" s="225" t="s">
        <v>47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ht="19.5" thickBot="1" x14ac:dyDescent="0.25">
      <c r="A6" s="225" t="s">
        <v>48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8" ht="19.5" customHeight="1" thickBot="1" x14ac:dyDescent="0.25">
      <c r="A7" s="207" t="s">
        <v>37</v>
      </c>
      <c r="B7" s="207" t="s">
        <v>40</v>
      </c>
      <c r="C7" s="207" t="s">
        <v>39</v>
      </c>
      <c r="D7" s="20" t="s">
        <v>4</v>
      </c>
      <c r="E7" s="43" t="s">
        <v>16</v>
      </c>
      <c r="F7" s="240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25">
      <c r="A8" s="208"/>
      <c r="B8" s="208"/>
      <c r="C8" s="208"/>
      <c r="D8" s="7" t="s">
        <v>15</v>
      </c>
      <c r="E8" s="44" t="s">
        <v>17</v>
      </c>
      <c r="F8" s="241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s="167" customFormat="1" ht="31.5" customHeight="1" x14ac:dyDescent="0.2">
      <c r="A9" s="239"/>
      <c r="B9" s="239"/>
      <c r="C9" s="239"/>
      <c r="D9" s="132"/>
      <c r="E9" s="166"/>
      <c r="F9" s="242"/>
      <c r="G9" s="134" t="s">
        <v>18</v>
      </c>
      <c r="H9" s="134" t="s">
        <v>19</v>
      </c>
      <c r="I9" s="134" t="s">
        <v>20</v>
      </c>
      <c r="J9" s="134" t="s">
        <v>21</v>
      </c>
      <c r="K9" s="134" t="s">
        <v>22</v>
      </c>
      <c r="L9" s="134" t="s">
        <v>23</v>
      </c>
      <c r="M9" s="134" t="s">
        <v>24</v>
      </c>
      <c r="N9" s="134" t="s">
        <v>25</v>
      </c>
      <c r="O9" s="134" t="s">
        <v>26</v>
      </c>
      <c r="P9" s="134" t="s">
        <v>27</v>
      </c>
      <c r="Q9" s="134" t="s">
        <v>28</v>
      </c>
      <c r="R9" s="134" t="s">
        <v>29</v>
      </c>
    </row>
    <row r="10" spans="1:18" ht="112.5" x14ac:dyDescent="0.2">
      <c r="A10" s="102">
        <v>1</v>
      </c>
      <c r="B10" s="120" t="s">
        <v>230</v>
      </c>
      <c r="C10" s="11" t="s">
        <v>579</v>
      </c>
      <c r="D10" s="11">
        <v>2000</v>
      </c>
      <c r="E10" s="18" t="s">
        <v>51</v>
      </c>
      <c r="F10" s="18" t="s">
        <v>51</v>
      </c>
      <c r="G10" s="11"/>
      <c r="H10" s="11"/>
      <c r="I10" s="122"/>
      <c r="J10" s="122"/>
      <c r="K10" s="122"/>
      <c r="L10" s="122"/>
      <c r="M10" s="122"/>
      <c r="N10" s="122"/>
      <c r="O10" s="122"/>
      <c r="P10" s="122"/>
      <c r="Q10" s="122"/>
      <c r="R10" s="122"/>
    </row>
    <row r="11" spans="1:18" ht="75" x14ac:dyDescent="0.2">
      <c r="A11" s="102">
        <v>2</v>
      </c>
      <c r="B11" s="120" t="s">
        <v>231</v>
      </c>
      <c r="C11" s="11" t="s">
        <v>580</v>
      </c>
      <c r="D11" s="11">
        <v>18000</v>
      </c>
      <c r="E11" s="11" t="s">
        <v>425</v>
      </c>
      <c r="F11" s="18" t="s">
        <v>111</v>
      </c>
      <c r="G11" s="11"/>
      <c r="H11" s="11"/>
      <c r="I11" s="122"/>
      <c r="J11" s="122"/>
      <c r="K11" s="122"/>
      <c r="L11" s="122"/>
      <c r="M11" s="122"/>
      <c r="N11" s="122"/>
      <c r="O11" s="122"/>
      <c r="P11" s="122"/>
      <c r="Q11" s="122"/>
      <c r="R11" s="122"/>
    </row>
    <row r="12" spans="1:18" ht="56.25" x14ac:dyDescent="0.2">
      <c r="A12" s="102">
        <v>3</v>
      </c>
      <c r="B12" s="120" t="s">
        <v>232</v>
      </c>
      <c r="C12" s="11" t="s">
        <v>426</v>
      </c>
      <c r="D12" s="11">
        <v>17000</v>
      </c>
      <c r="E12" s="11" t="s">
        <v>425</v>
      </c>
      <c r="F12" s="18" t="s">
        <v>111</v>
      </c>
      <c r="G12" s="11"/>
      <c r="H12" s="11"/>
      <c r="I12" s="122"/>
      <c r="J12" s="122"/>
      <c r="K12" s="122"/>
      <c r="L12" s="122"/>
      <c r="M12" s="122"/>
      <c r="N12" s="122"/>
      <c r="O12" s="122"/>
      <c r="P12" s="122"/>
      <c r="Q12" s="122"/>
      <c r="R12" s="122"/>
    </row>
    <row r="13" spans="1:18" s="46" customFormat="1" x14ac:dyDescent="0.3">
      <c r="A13" s="243" t="s">
        <v>233</v>
      </c>
      <c r="B13" s="220"/>
      <c r="C13" s="57"/>
      <c r="D13" s="56">
        <f>SUM(D10:D12)</f>
        <v>37000</v>
      </c>
      <c r="E13" s="70" t="s">
        <v>110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8"/>
    </row>
    <row r="15" spans="1:18" ht="19.5" thickBot="1" x14ac:dyDescent="0.25">
      <c r="A15" s="225" t="s">
        <v>265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</row>
    <row r="16" spans="1:18" ht="19.5" thickBot="1" x14ac:dyDescent="0.25">
      <c r="A16" s="207" t="s">
        <v>37</v>
      </c>
      <c r="B16" s="207" t="s">
        <v>40</v>
      </c>
      <c r="C16" s="207" t="s">
        <v>39</v>
      </c>
      <c r="D16" s="20" t="s">
        <v>4</v>
      </c>
      <c r="E16" s="43" t="s">
        <v>16</v>
      </c>
      <c r="F16" s="240" t="s">
        <v>6</v>
      </c>
      <c r="G16" s="211" t="s">
        <v>141</v>
      </c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3"/>
    </row>
    <row r="17" spans="1:18" ht="19.5" thickBot="1" x14ac:dyDescent="0.25">
      <c r="A17" s="208"/>
      <c r="B17" s="208"/>
      <c r="C17" s="208"/>
      <c r="D17" s="7" t="s">
        <v>15</v>
      </c>
      <c r="E17" s="44" t="s">
        <v>17</v>
      </c>
      <c r="F17" s="241"/>
      <c r="G17" s="214" t="s">
        <v>142</v>
      </c>
      <c r="H17" s="215"/>
      <c r="I17" s="216"/>
      <c r="J17" s="211" t="s">
        <v>143</v>
      </c>
      <c r="K17" s="212"/>
      <c r="L17" s="212"/>
      <c r="M17" s="212"/>
      <c r="N17" s="212"/>
      <c r="O17" s="212"/>
      <c r="P17" s="212"/>
      <c r="Q17" s="212"/>
      <c r="R17" s="213"/>
    </row>
    <row r="18" spans="1:18" s="135" customFormat="1" ht="28.5" customHeight="1" x14ac:dyDescent="0.2">
      <c r="A18" s="239"/>
      <c r="B18" s="239"/>
      <c r="C18" s="239"/>
      <c r="D18" s="132"/>
      <c r="E18" s="133"/>
      <c r="F18" s="242"/>
      <c r="G18" s="134" t="s">
        <v>18</v>
      </c>
      <c r="H18" s="134" t="s">
        <v>19</v>
      </c>
      <c r="I18" s="134" t="s">
        <v>20</v>
      </c>
      <c r="J18" s="134" t="s">
        <v>21</v>
      </c>
      <c r="K18" s="134" t="s">
        <v>22</v>
      </c>
      <c r="L18" s="134" t="s">
        <v>23</v>
      </c>
      <c r="M18" s="134" t="s">
        <v>24</v>
      </c>
      <c r="N18" s="134" t="s">
        <v>25</v>
      </c>
      <c r="O18" s="134" t="s">
        <v>26</v>
      </c>
      <c r="P18" s="134" t="s">
        <v>27</v>
      </c>
      <c r="Q18" s="134" t="s">
        <v>28</v>
      </c>
      <c r="R18" s="134" t="s">
        <v>29</v>
      </c>
    </row>
    <row r="19" spans="1:18" ht="93.75" x14ac:dyDescent="0.3">
      <c r="A19" s="97">
        <v>1</v>
      </c>
      <c r="B19" s="107" t="s">
        <v>240</v>
      </c>
      <c r="C19" s="2" t="s">
        <v>434</v>
      </c>
      <c r="D19" s="11">
        <v>32000</v>
      </c>
      <c r="E19" s="2" t="s">
        <v>435</v>
      </c>
      <c r="F19" s="2" t="s">
        <v>227</v>
      </c>
      <c r="G19" s="108"/>
      <c r="H19" s="108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3">
      <c r="A20" s="243" t="s">
        <v>487</v>
      </c>
      <c r="B20" s="220"/>
      <c r="C20" s="57"/>
      <c r="D20" s="56">
        <f>SUM(D17:D19)</f>
        <v>32000</v>
      </c>
      <c r="E20" s="70" t="s">
        <v>110</v>
      </c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36" spans="1:18" ht="19.5" thickBot="1" x14ac:dyDescent="0.25">
      <c r="A36" s="225" t="s">
        <v>266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</row>
    <row r="37" spans="1:18" ht="19.5" thickBot="1" x14ac:dyDescent="0.25">
      <c r="A37" s="207" t="s">
        <v>37</v>
      </c>
      <c r="B37" s="207" t="s">
        <v>40</v>
      </c>
      <c r="C37" s="207" t="s">
        <v>39</v>
      </c>
      <c r="D37" s="20" t="s">
        <v>4</v>
      </c>
      <c r="E37" s="43" t="s">
        <v>16</v>
      </c>
      <c r="F37" s="240" t="s">
        <v>6</v>
      </c>
      <c r="G37" s="211" t="s">
        <v>141</v>
      </c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3"/>
    </row>
    <row r="38" spans="1:18" ht="19.5" thickBot="1" x14ac:dyDescent="0.25">
      <c r="A38" s="208"/>
      <c r="B38" s="208"/>
      <c r="C38" s="208"/>
      <c r="D38" s="7" t="s">
        <v>15</v>
      </c>
      <c r="E38" s="44" t="s">
        <v>17</v>
      </c>
      <c r="F38" s="241"/>
      <c r="G38" s="214" t="s">
        <v>142</v>
      </c>
      <c r="H38" s="215"/>
      <c r="I38" s="216"/>
      <c r="J38" s="211" t="s">
        <v>143</v>
      </c>
      <c r="K38" s="212"/>
      <c r="L38" s="212"/>
      <c r="M38" s="212"/>
      <c r="N38" s="212"/>
      <c r="O38" s="212"/>
      <c r="P38" s="212"/>
      <c r="Q38" s="212"/>
      <c r="R38" s="213"/>
    </row>
    <row r="39" spans="1:18" s="135" customFormat="1" ht="26.25" customHeight="1" x14ac:dyDescent="0.2">
      <c r="A39" s="239"/>
      <c r="B39" s="239"/>
      <c r="C39" s="239"/>
      <c r="D39" s="132"/>
      <c r="E39" s="133"/>
      <c r="F39" s="242"/>
      <c r="G39" s="134" t="s">
        <v>18</v>
      </c>
      <c r="H39" s="134" t="s">
        <v>19</v>
      </c>
      <c r="I39" s="134" t="s">
        <v>20</v>
      </c>
      <c r="J39" s="134" t="s">
        <v>21</v>
      </c>
      <c r="K39" s="134" t="s">
        <v>22</v>
      </c>
      <c r="L39" s="134" t="s">
        <v>23</v>
      </c>
      <c r="M39" s="134" t="s">
        <v>24</v>
      </c>
      <c r="N39" s="134" t="s">
        <v>25</v>
      </c>
      <c r="O39" s="134" t="s">
        <v>26</v>
      </c>
      <c r="P39" s="134" t="s">
        <v>27</v>
      </c>
      <c r="Q39" s="134" t="s">
        <v>28</v>
      </c>
      <c r="R39" s="134" t="s">
        <v>29</v>
      </c>
    </row>
    <row r="40" spans="1:18" ht="75" x14ac:dyDescent="0.3">
      <c r="A40" s="97">
        <v>1</v>
      </c>
      <c r="B40" s="107" t="s">
        <v>267</v>
      </c>
      <c r="C40" s="38" t="s">
        <v>381</v>
      </c>
      <c r="D40" s="11">
        <v>5000</v>
      </c>
      <c r="E40" s="38"/>
      <c r="F40" s="2" t="s">
        <v>52</v>
      </c>
      <c r="G40" s="38"/>
      <c r="H40" s="38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56.25" x14ac:dyDescent="0.3">
      <c r="A41" s="97">
        <v>2</v>
      </c>
      <c r="B41" s="107" t="s">
        <v>268</v>
      </c>
      <c r="C41" s="38" t="s">
        <v>382</v>
      </c>
      <c r="D41" s="11">
        <v>11000</v>
      </c>
      <c r="E41" s="38"/>
      <c r="F41" s="2" t="s">
        <v>52</v>
      </c>
      <c r="G41" s="38"/>
      <c r="H41" s="38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3">
      <c r="A42" s="243" t="s">
        <v>488</v>
      </c>
      <c r="B42" s="220"/>
      <c r="C42" s="57"/>
      <c r="D42" s="56">
        <f>SUM(D39:D41)</f>
        <v>16000</v>
      </c>
      <c r="E42" s="70" t="s">
        <v>110</v>
      </c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8"/>
    </row>
    <row r="56" spans="1:18" ht="19.5" thickBot="1" x14ac:dyDescent="0.25">
      <c r="A56" s="225" t="s">
        <v>272</v>
      </c>
      <c r="B56" s="225"/>
      <c r="C56" s="225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</row>
    <row r="57" spans="1:18" ht="19.5" thickBot="1" x14ac:dyDescent="0.25">
      <c r="A57" s="207" t="s">
        <v>37</v>
      </c>
      <c r="B57" s="207" t="s">
        <v>40</v>
      </c>
      <c r="C57" s="207" t="s">
        <v>39</v>
      </c>
      <c r="D57" s="20" t="s">
        <v>4</v>
      </c>
      <c r="E57" s="43" t="s">
        <v>16</v>
      </c>
      <c r="F57" s="240" t="s">
        <v>6</v>
      </c>
      <c r="G57" s="211" t="s">
        <v>141</v>
      </c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3"/>
    </row>
    <row r="58" spans="1:18" ht="19.5" thickBot="1" x14ac:dyDescent="0.25">
      <c r="A58" s="208"/>
      <c r="B58" s="208"/>
      <c r="C58" s="208"/>
      <c r="D58" s="7" t="s">
        <v>15</v>
      </c>
      <c r="E58" s="44" t="s">
        <v>17</v>
      </c>
      <c r="F58" s="241"/>
      <c r="G58" s="214" t="s">
        <v>142</v>
      </c>
      <c r="H58" s="215"/>
      <c r="I58" s="216"/>
      <c r="J58" s="211" t="s">
        <v>143</v>
      </c>
      <c r="K58" s="212"/>
      <c r="L58" s="212"/>
      <c r="M58" s="212"/>
      <c r="N58" s="212"/>
      <c r="O58" s="212"/>
      <c r="P58" s="212"/>
      <c r="Q58" s="212"/>
      <c r="R58" s="213"/>
    </row>
    <row r="59" spans="1:18" ht="30.75" customHeight="1" x14ac:dyDescent="0.2">
      <c r="A59" s="239"/>
      <c r="B59" s="239"/>
      <c r="C59" s="239"/>
      <c r="D59" s="132"/>
      <c r="E59" s="133"/>
      <c r="F59" s="242"/>
      <c r="G59" s="134" t="s">
        <v>18</v>
      </c>
      <c r="H59" s="134" t="s">
        <v>19</v>
      </c>
      <c r="I59" s="134" t="s">
        <v>20</v>
      </c>
      <c r="J59" s="134" t="s">
        <v>21</v>
      </c>
      <c r="K59" s="134" t="s">
        <v>22</v>
      </c>
      <c r="L59" s="134" t="s">
        <v>23</v>
      </c>
      <c r="M59" s="134" t="s">
        <v>24</v>
      </c>
      <c r="N59" s="134" t="s">
        <v>25</v>
      </c>
      <c r="O59" s="134" t="s">
        <v>26</v>
      </c>
      <c r="P59" s="134" t="s">
        <v>27</v>
      </c>
      <c r="Q59" s="134" t="s">
        <v>28</v>
      </c>
      <c r="R59" s="134" t="s">
        <v>29</v>
      </c>
    </row>
    <row r="60" spans="1:18" ht="168.75" x14ac:dyDescent="0.3">
      <c r="A60" s="97">
        <v>1</v>
      </c>
      <c r="B60" s="107" t="s">
        <v>273</v>
      </c>
      <c r="C60" s="158" t="s">
        <v>561</v>
      </c>
      <c r="D60" s="11">
        <v>126900</v>
      </c>
      <c r="E60" s="158" t="s">
        <v>421</v>
      </c>
      <c r="F60" s="156" t="s">
        <v>137</v>
      </c>
      <c r="G60" s="38"/>
      <c r="H60" s="38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x14ac:dyDescent="0.3">
      <c r="A61" s="243" t="s">
        <v>489</v>
      </c>
      <c r="B61" s="220"/>
      <c r="C61" s="57"/>
      <c r="D61" s="56">
        <f>SUM(D58:D60)</f>
        <v>126900</v>
      </c>
      <c r="E61" s="70" t="s">
        <v>110</v>
      </c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8"/>
    </row>
    <row r="73" spans="1:18" ht="19.5" thickBot="1" x14ac:dyDescent="0.25">
      <c r="A73" s="225" t="s">
        <v>297</v>
      </c>
      <c r="B73" s="225"/>
      <c r="C73" s="225"/>
      <c r="D73" s="225"/>
      <c r="E73" s="225"/>
      <c r="F73" s="225"/>
      <c r="G73" s="225"/>
      <c r="H73" s="225"/>
      <c r="I73" s="225"/>
      <c r="J73" s="225"/>
      <c r="K73" s="225"/>
      <c r="L73" s="225"/>
      <c r="M73" s="225"/>
      <c r="N73" s="225"/>
    </row>
    <row r="74" spans="1:18" ht="19.5" thickBot="1" x14ac:dyDescent="0.25">
      <c r="A74" s="207" t="s">
        <v>37</v>
      </c>
      <c r="B74" s="207" t="s">
        <v>40</v>
      </c>
      <c r="C74" s="207" t="s">
        <v>39</v>
      </c>
      <c r="D74" s="20" t="s">
        <v>4</v>
      </c>
      <c r="E74" s="43" t="s">
        <v>16</v>
      </c>
      <c r="F74" s="240" t="s">
        <v>6</v>
      </c>
      <c r="G74" s="211" t="s">
        <v>141</v>
      </c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3"/>
    </row>
    <row r="75" spans="1:18" ht="19.5" thickBot="1" x14ac:dyDescent="0.25">
      <c r="A75" s="208"/>
      <c r="B75" s="208"/>
      <c r="C75" s="208"/>
      <c r="D75" s="7" t="s">
        <v>15</v>
      </c>
      <c r="E75" s="44" t="s">
        <v>17</v>
      </c>
      <c r="F75" s="241"/>
      <c r="G75" s="214" t="s">
        <v>142</v>
      </c>
      <c r="H75" s="215"/>
      <c r="I75" s="216"/>
      <c r="J75" s="211" t="s">
        <v>143</v>
      </c>
      <c r="K75" s="212"/>
      <c r="L75" s="212"/>
      <c r="M75" s="212"/>
      <c r="N75" s="212"/>
      <c r="O75" s="212"/>
      <c r="P75" s="212"/>
      <c r="Q75" s="212"/>
      <c r="R75" s="213"/>
    </row>
    <row r="76" spans="1:18" ht="26.25" customHeight="1" x14ac:dyDescent="0.2">
      <c r="A76" s="239"/>
      <c r="B76" s="239"/>
      <c r="C76" s="239"/>
      <c r="D76" s="132"/>
      <c r="E76" s="133"/>
      <c r="F76" s="242"/>
      <c r="G76" s="134" t="s">
        <v>18</v>
      </c>
      <c r="H76" s="134" t="s">
        <v>19</v>
      </c>
      <c r="I76" s="134" t="s">
        <v>20</v>
      </c>
      <c r="J76" s="134" t="s">
        <v>21</v>
      </c>
      <c r="K76" s="134" t="s">
        <v>22</v>
      </c>
      <c r="L76" s="134" t="s">
        <v>23</v>
      </c>
      <c r="M76" s="134" t="s">
        <v>24</v>
      </c>
      <c r="N76" s="134" t="s">
        <v>25</v>
      </c>
      <c r="O76" s="134" t="s">
        <v>26</v>
      </c>
      <c r="P76" s="134" t="s">
        <v>27</v>
      </c>
      <c r="Q76" s="134" t="s">
        <v>28</v>
      </c>
      <c r="R76" s="134" t="s">
        <v>29</v>
      </c>
    </row>
    <row r="77" spans="1:18" ht="56.25" x14ac:dyDescent="0.25">
      <c r="A77" s="97">
        <v>1</v>
      </c>
      <c r="B77" s="95" t="s">
        <v>298</v>
      </c>
      <c r="C77" s="2" t="s">
        <v>581</v>
      </c>
      <c r="D77" s="111">
        <v>4500</v>
      </c>
      <c r="E77" s="2" t="s">
        <v>353</v>
      </c>
      <c r="F77" s="2" t="s">
        <v>51</v>
      </c>
      <c r="G77" s="126"/>
      <c r="H77" s="126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12.5" x14ac:dyDescent="0.25">
      <c r="A78" s="97">
        <v>2</v>
      </c>
      <c r="B78" s="95" t="s">
        <v>230</v>
      </c>
      <c r="C78" s="3" t="s">
        <v>582</v>
      </c>
      <c r="D78" s="111">
        <v>4000</v>
      </c>
      <c r="E78" s="2" t="s">
        <v>353</v>
      </c>
      <c r="F78" s="2" t="s">
        <v>51</v>
      </c>
      <c r="G78" s="126"/>
      <c r="H78" s="126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75" x14ac:dyDescent="0.25">
      <c r="A79" s="97">
        <v>3</v>
      </c>
      <c r="B79" s="95" t="s">
        <v>299</v>
      </c>
      <c r="C79" s="2" t="s">
        <v>583</v>
      </c>
      <c r="D79" s="111">
        <v>30000</v>
      </c>
      <c r="E79" s="2" t="s">
        <v>353</v>
      </c>
      <c r="F79" s="2" t="s">
        <v>51</v>
      </c>
      <c r="G79" s="126"/>
      <c r="H79" s="126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57.75" customHeight="1" x14ac:dyDescent="0.25">
      <c r="A80" s="97">
        <v>4</v>
      </c>
      <c r="B80" s="95" t="s">
        <v>300</v>
      </c>
      <c r="C80" s="2" t="s">
        <v>584</v>
      </c>
      <c r="D80" s="111">
        <v>11800</v>
      </c>
      <c r="E80" s="2" t="s">
        <v>353</v>
      </c>
      <c r="F80" s="2" t="s">
        <v>51</v>
      </c>
      <c r="G80" s="126"/>
      <c r="H80" s="126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75.75" thickBot="1" x14ac:dyDescent="0.3">
      <c r="A81" s="97">
        <v>5</v>
      </c>
      <c r="B81" s="95" t="s">
        <v>301</v>
      </c>
      <c r="C81" s="2" t="s">
        <v>585</v>
      </c>
      <c r="D81" s="111">
        <v>5800</v>
      </c>
      <c r="E81" s="2" t="s">
        <v>353</v>
      </c>
      <c r="F81" s="2" t="s">
        <v>51</v>
      </c>
      <c r="G81" s="126"/>
      <c r="H81" s="126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9.5" thickBot="1" x14ac:dyDescent="0.25">
      <c r="A82" s="207" t="s">
        <v>37</v>
      </c>
      <c r="B82" s="207" t="s">
        <v>40</v>
      </c>
      <c r="C82" s="207" t="s">
        <v>39</v>
      </c>
      <c r="D82" s="20" t="s">
        <v>4</v>
      </c>
      <c r="E82" s="43" t="s">
        <v>16</v>
      </c>
      <c r="F82" s="240" t="s">
        <v>6</v>
      </c>
      <c r="G82" s="211" t="s">
        <v>141</v>
      </c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3"/>
    </row>
    <row r="83" spans="1:18" ht="19.5" thickBot="1" x14ac:dyDescent="0.25">
      <c r="A83" s="208"/>
      <c r="B83" s="208"/>
      <c r="C83" s="208"/>
      <c r="D83" s="7" t="s">
        <v>15</v>
      </c>
      <c r="E83" s="44" t="s">
        <v>17</v>
      </c>
      <c r="F83" s="241"/>
      <c r="G83" s="214" t="s">
        <v>142</v>
      </c>
      <c r="H83" s="215"/>
      <c r="I83" s="216"/>
      <c r="J83" s="211" t="s">
        <v>143</v>
      </c>
      <c r="K83" s="212"/>
      <c r="L83" s="212"/>
      <c r="M83" s="212"/>
      <c r="N83" s="212"/>
      <c r="O83" s="212"/>
      <c r="P83" s="212"/>
      <c r="Q83" s="212"/>
      <c r="R83" s="213"/>
    </row>
    <row r="84" spans="1:18" x14ac:dyDescent="0.2">
      <c r="A84" s="239"/>
      <c r="B84" s="239"/>
      <c r="C84" s="239"/>
      <c r="D84" s="132"/>
      <c r="E84" s="133"/>
      <c r="F84" s="242"/>
      <c r="G84" s="134" t="s">
        <v>18</v>
      </c>
      <c r="H84" s="134" t="s">
        <v>19</v>
      </c>
      <c r="I84" s="134" t="s">
        <v>20</v>
      </c>
      <c r="J84" s="134" t="s">
        <v>21</v>
      </c>
      <c r="K84" s="134" t="s">
        <v>22</v>
      </c>
      <c r="L84" s="134" t="s">
        <v>23</v>
      </c>
      <c r="M84" s="134" t="s">
        <v>24</v>
      </c>
      <c r="N84" s="134" t="s">
        <v>25</v>
      </c>
      <c r="O84" s="134" t="s">
        <v>26</v>
      </c>
      <c r="P84" s="134" t="s">
        <v>27</v>
      </c>
      <c r="Q84" s="134" t="s">
        <v>28</v>
      </c>
      <c r="R84" s="134" t="s">
        <v>29</v>
      </c>
    </row>
    <row r="85" spans="1:18" ht="93.75" x14ac:dyDescent="0.25">
      <c r="A85" s="97">
        <v>6</v>
      </c>
      <c r="B85" s="95" t="s">
        <v>302</v>
      </c>
      <c r="C85" s="2" t="s">
        <v>586</v>
      </c>
      <c r="D85" s="111">
        <v>30000</v>
      </c>
      <c r="E85" s="2" t="s">
        <v>353</v>
      </c>
      <c r="F85" s="2" t="s">
        <v>51</v>
      </c>
      <c r="G85" s="126"/>
      <c r="H85" s="126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75" x14ac:dyDescent="0.25">
      <c r="A86" s="97">
        <v>7</v>
      </c>
      <c r="B86" s="95" t="s">
        <v>303</v>
      </c>
      <c r="C86" s="2" t="s">
        <v>587</v>
      </c>
      <c r="D86" s="111">
        <v>20000</v>
      </c>
      <c r="E86" s="2" t="s">
        <v>353</v>
      </c>
      <c r="F86" s="2" t="s">
        <v>51</v>
      </c>
      <c r="G86" s="126"/>
      <c r="H86" s="126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75" x14ac:dyDescent="0.25">
      <c r="A87" s="97">
        <v>8</v>
      </c>
      <c r="B87" s="95" t="s">
        <v>304</v>
      </c>
      <c r="C87" s="2" t="s">
        <v>588</v>
      </c>
      <c r="D87" s="111">
        <v>10500</v>
      </c>
      <c r="E87" s="2" t="s">
        <v>353</v>
      </c>
      <c r="F87" s="2" t="s">
        <v>51</v>
      </c>
      <c r="G87" s="126"/>
      <c r="H87" s="126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x14ac:dyDescent="0.3">
      <c r="A88" s="243" t="s">
        <v>489</v>
      </c>
      <c r="B88" s="220"/>
      <c r="C88" s="57"/>
      <c r="D88" s="56">
        <f>SUM(D77:D87)</f>
        <v>116600</v>
      </c>
      <c r="E88" s="70" t="s">
        <v>110</v>
      </c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8"/>
    </row>
  </sheetData>
  <mergeCells count="57">
    <mergeCell ref="A73:N73"/>
    <mergeCell ref="A74:A76"/>
    <mergeCell ref="B74:B76"/>
    <mergeCell ref="C74:C76"/>
    <mergeCell ref="F74:F76"/>
    <mergeCell ref="G74:R74"/>
    <mergeCell ref="G75:I75"/>
    <mergeCell ref="J75:R75"/>
    <mergeCell ref="B57:B59"/>
    <mergeCell ref="C57:C59"/>
    <mergeCell ref="F57:F59"/>
    <mergeCell ref="G57:R57"/>
    <mergeCell ref="G58:I58"/>
    <mergeCell ref="J58:R58"/>
    <mergeCell ref="A15:N15"/>
    <mergeCell ref="A16:A18"/>
    <mergeCell ref="B16:B18"/>
    <mergeCell ref="C16:C18"/>
    <mergeCell ref="F16:F18"/>
    <mergeCell ref="G16:R16"/>
    <mergeCell ref="G17:I17"/>
    <mergeCell ref="J17:R17"/>
    <mergeCell ref="A7:A9"/>
    <mergeCell ref="B7:B9"/>
    <mergeCell ref="C7:C9"/>
    <mergeCell ref="A1:N1"/>
    <mergeCell ref="A13:B13"/>
    <mergeCell ref="F7:F9"/>
    <mergeCell ref="G7:R7"/>
    <mergeCell ref="G8:I8"/>
    <mergeCell ref="J8:R8"/>
    <mergeCell ref="O1:R1"/>
    <mergeCell ref="A5:N5"/>
    <mergeCell ref="A3:R3"/>
    <mergeCell ref="A2:R2"/>
    <mergeCell ref="A6:N6"/>
    <mergeCell ref="A20:B20"/>
    <mergeCell ref="A42:B42"/>
    <mergeCell ref="A61:B61"/>
    <mergeCell ref="A88:B88"/>
    <mergeCell ref="A82:A84"/>
    <mergeCell ref="B82:B84"/>
    <mergeCell ref="A36:N36"/>
    <mergeCell ref="A37:A39"/>
    <mergeCell ref="B37:B39"/>
    <mergeCell ref="C37:C39"/>
    <mergeCell ref="F37:F39"/>
    <mergeCell ref="G37:R37"/>
    <mergeCell ref="G38:I38"/>
    <mergeCell ref="J38:R38"/>
    <mergeCell ref="A56:N56"/>
    <mergeCell ref="A57:A59"/>
    <mergeCell ref="C82:C84"/>
    <mergeCell ref="F82:F84"/>
    <mergeCell ref="G82:R82"/>
    <mergeCell ref="G83:I83"/>
    <mergeCell ref="J83:R83"/>
  </mergeCells>
  <pageMargins left="0.70866141732283472" right="0.70866141732283472" top="0.74803149606299213" bottom="0.74803149606299213" header="0.31496062992125984" footer="0.31496062992125984"/>
  <pageSetup paperSize="9" firstPageNumber="71" orientation="landscape" useFirstPageNumber="1" r:id="rId1"/>
  <headerFooter>
    <oddFooter>&amp;C&amp;"TH SarabunIT๙,ธรรมดา"&amp;14&amp;P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E10" sqref="E10"/>
    </sheetView>
  </sheetViews>
  <sheetFormatPr defaultRowHeight="18.75" x14ac:dyDescent="0.3"/>
  <cols>
    <col min="1" max="1" width="5.125" style="4" customWidth="1"/>
    <col min="2" max="2" width="18" style="4" customWidth="1"/>
    <col min="3" max="3" width="16.25" style="4" customWidth="1"/>
    <col min="4" max="4" width="14.3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19" t="s">
        <v>41</v>
      </c>
      <c r="P1" s="219"/>
      <c r="Q1" s="219"/>
      <c r="R1" s="219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49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270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199" t="s">
        <v>37</v>
      </c>
      <c r="B7" s="199" t="s">
        <v>40</v>
      </c>
      <c r="C7" s="199" t="s">
        <v>39</v>
      </c>
      <c r="D7" s="14" t="s">
        <v>4</v>
      </c>
      <c r="E7" s="37" t="s">
        <v>16</v>
      </c>
      <c r="F7" s="199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199"/>
      <c r="B8" s="199"/>
      <c r="C8" s="199"/>
      <c r="D8" s="14" t="s">
        <v>15</v>
      </c>
      <c r="E8" s="37" t="s">
        <v>17</v>
      </c>
      <c r="F8" s="199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7" customHeight="1" x14ac:dyDescent="0.3">
      <c r="A9" s="199"/>
      <c r="B9" s="199"/>
      <c r="C9" s="199"/>
      <c r="D9" s="14"/>
      <c r="E9" s="36"/>
      <c r="F9" s="199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ht="56.25" x14ac:dyDescent="0.3">
      <c r="A10" s="11">
        <v>1</v>
      </c>
      <c r="B10" s="131" t="s">
        <v>271</v>
      </c>
      <c r="C10" s="136" t="s">
        <v>384</v>
      </c>
      <c r="D10" s="11">
        <v>2400000</v>
      </c>
      <c r="E10" s="169" t="s">
        <v>392</v>
      </c>
      <c r="F10" s="139" t="s">
        <v>52</v>
      </c>
      <c r="G10" s="136"/>
      <c r="H10" s="136"/>
      <c r="I10" s="140"/>
      <c r="J10" s="140"/>
      <c r="K10" s="140"/>
      <c r="L10" s="140"/>
      <c r="M10" s="140"/>
      <c r="N10" s="140"/>
      <c r="O10" s="140"/>
      <c r="P10" s="140"/>
      <c r="Q10" s="140"/>
      <c r="R10" s="140"/>
    </row>
    <row r="11" spans="1:18" s="46" customFormat="1" x14ac:dyDescent="0.3">
      <c r="A11" s="243" t="s">
        <v>120</v>
      </c>
      <c r="B11" s="220"/>
      <c r="C11" s="71"/>
      <c r="D11" s="72"/>
      <c r="E11" s="61" t="s">
        <v>110</v>
      </c>
      <c r="F11" s="73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5"/>
    </row>
  </sheetData>
  <mergeCells count="14">
    <mergeCell ref="A11:B11"/>
    <mergeCell ref="A1:N1"/>
    <mergeCell ref="A7:A9"/>
    <mergeCell ref="B7:B9"/>
    <mergeCell ref="C7:C9"/>
    <mergeCell ref="F7:F9"/>
    <mergeCell ref="G7:R7"/>
    <mergeCell ref="G8:I8"/>
    <mergeCell ref="J8:R8"/>
    <mergeCell ref="O1:R1"/>
    <mergeCell ref="A5:N5"/>
    <mergeCell ref="A6:N6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firstPageNumber="77" orientation="landscape" useFirstPageNumber="1" r:id="rId1"/>
  <headerFooter>
    <oddFooter>&amp;C&amp;"TH SarabunIT๙,ธรรมดา"&amp;14&amp;P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T10" sqref="T10"/>
    </sheetView>
  </sheetViews>
  <sheetFormatPr defaultRowHeight="18.75" x14ac:dyDescent="0.3"/>
  <cols>
    <col min="1" max="1" width="4.125" style="35" customWidth="1"/>
    <col min="2" max="2" width="17.375" style="26" customWidth="1"/>
    <col min="3" max="3" width="23.125" style="26" customWidth="1"/>
    <col min="4" max="4" width="11.75" style="35" customWidth="1"/>
    <col min="5" max="5" width="9.375" style="35" customWidth="1"/>
    <col min="6" max="6" width="12.875" style="35" customWidth="1"/>
    <col min="7" max="16" width="3.625" style="26" customWidth="1"/>
    <col min="17" max="17" width="3.375" style="26" customWidth="1"/>
    <col min="18" max="18" width="3.625" style="26" customWidth="1"/>
    <col min="19" max="16384" width="9" style="26"/>
  </cols>
  <sheetData>
    <row r="1" spans="1:18" s="30" customFormat="1" x14ac:dyDescent="0.3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s="30" customFormat="1" x14ac:dyDescent="0.3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s="30" customFormat="1" x14ac:dyDescent="0.3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s="30" customFormat="1" x14ac:dyDescent="0.3">
      <c r="A4" s="3"/>
      <c r="B4" s="3"/>
      <c r="C4" s="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30" customFormat="1" x14ac:dyDescent="0.3">
      <c r="A5" s="225" t="s">
        <v>323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3"/>
      <c r="P5" s="3"/>
      <c r="Q5" s="3"/>
      <c r="R5" s="3"/>
    </row>
    <row r="6" spans="1:18" ht="19.5" thickBot="1" x14ac:dyDescent="0.35">
      <c r="A6" s="225" t="s">
        <v>324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3"/>
      <c r="P6" s="3"/>
      <c r="Q6" s="3"/>
      <c r="R6" s="3"/>
    </row>
    <row r="7" spans="1:18" ht="18.75" customHeight="1" thickBot="1" x14ac:dyDescent="0.35">
      <c r="A7" s="218" t="s">
        <v>37</v>
      </c>
      <c r="B7" s="218" t="s">
        <v>40</v>
      </c>
      <c r="C7" s="218" t="s">
        <v>39</v>
      </c>
      <c r="D7" s="19" t="s">
        <v>4</v>
      </c>
      <c r="E7" s="92" t="s">
        <v>16</v>
      </c>
      <c r="F7" s="218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18"/>
      <c r="B8" s="218"/>
      <c r="C8" s="218"/>
      <c r="D8" s="19" t="s">
        <v>15</v>
      </c>
      <c r="E8" s="92" t="s">
        <v>17</v>
      </c>
      <c r="F8" s="21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6" customHeight="1" x14ac:dyDescent="0.3">
      <c r="A9" s="218"/>
      <c r="B9" s="218"/>
      <c r="C9" s="218"/>
      <c r="D9" s="19"/>
      <c r="E9" s="2"/>
      <c r="F9" s="218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s="35" customFormat="1" ht="56.25" x14ac:dyDescent="0.2">
      <c r="A10" s="59">
        <v>1</v>
      </c>
      <c r="B10" s="107" t="s">
        <v>234</v>
      </c>
      <c r="C10" s="2" t="s">
        <v>427</v>
      </c>
      <c r="D10" s="111">
        <v>18200</v>
      </c>
      <c r="E10" s="2" t="s">
        <v>425</v>
      </c>
      <c r="F10" s="118" t="s">
        <v>111</v>
      </c>
      <c r="G10" s="118"/>
      <c r="H10" s="118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s="30" customFormat="1" x14ac:dyDescent="0.3">
      <c r="A11" s="244" t="s">
        <v>123</v>
      </c>
      <c r="B11" s="245"/>
      <c r="C11" s="245"/>
      <c r="D11" s="63">
        <f>SUM(D10)</f>
        <v>18200</v>
      </c>
      <c r="E11" s="64"/>
      <c r="F11" s="64" t="s">
        <v>110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</row>
  </sheetData>
  <mergeCells count="14">
    <mergeCell ref="G7:R7"/>
    <mergeCell ref="G8:I8"/>
    <mergeCell ref="J8:R8"/>
    <mergeCell ref="A1:N1"/>
    <mergeCell ref="O1:R1"/>
    <mergeCell ref="A2:R2"/>
    <mergeCell ref="A3:R3"/>
    <mergeCell ref="A5:N5"/>
    <mergeCell ref="A6:N6"/>
    <mergeCell ref="A11:C11"/>
    <mergeCell ref="A7:A9"/>
    <mergeCell ref="B7:B9"/>
    <mergeCell ref="C7:C9"/>
    <mergeCell ref="F7:F9"/>
  </mergeCells>
  <pageMargins left="0.70866141732283472" right="0.70866141732283472" top="0.74803149606299213" bottom="0.74803149606299213" header="0.31496062992125984" footer="0.31496062992125984"/>
  <pageSetup paperSize="9" firstPageNumber="78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D14" sqref="D14"/>
    </sheetView>
  </sheetViews>
  <sheetFormatPr defaultRowHeight="18.75" x14ac:dyDescent="0.3"/>
  <cols>
    <col min="1" max="1" width="4.125" style="35" customWidth="1"/>
    <col min="2" max="2" width="15.375" style="26" customWidth="1"/>
    <col min="3" max="3" width="27" style="26" customWidth="1"/>
    <col min="4" max="4" width="11.875" style="35" customWidth="1"/>
    <col min="5" max="5" width="9.625" style="35" customWidth="1"/>
    <col min="6" max="6" width="8.625" style="35" customWidth="1"/>
    <col min="7" max="16" width="3.625" style="26" customWidth="1"/>
    <col min="17" max="17" width="3.375" style="26" customWidth="1"/>
    <col min="18" max="18" width="3.625" style="26" customWidth="1"/>
    <col min="19" max="16384" width="9" style="26"/>
  </cols>
  <sheetData>
    <row r="1" spans="1:18" s="30" customFormat="1" x14ac:dyDescent="0.3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s="30" customFormat="1" x14ac:dyDescent="0.3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s="30" customFormat="1" x14ac:dyDescent="0.3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s="30" customFormat="1" x14ac:dyDescent="0.3">
      <c r="A4" s="3"/>
      <c r="B4" s="3"/>
      <c r="C4" s="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30" customFormat="1" x14ac:dyDescent="0.3">
      <c r="A5" s="225" t="s">
        <v>325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3"/>
      <c r="P5" s="3"/>
      <c r="Q5" s="3"/>
      <c r="R5" s="3"/>
    </row>
    <row r="6" spans="1:18" ht="19.5" thickBot="1" x14ac:dyDescent="0.35">
      <c r="A6" s="225" t="s">
        <v>326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3"/>
      <c r="P6" s="3"/>
      <c r="Q6" s="3"/>
      <c r="R6" s="3"/>
    </row>
    <row r="7" spans="1:18" ht="18.75" customHeight="1" thickBot="1" x14ac:dyDescent="0.35">
      <c r="A7" s="218" t="s">
        <v>37</v>
      </c>
      <c r="B7" s="218" t="s">
        <v>40</v>
      </c>
      <c r="C7" s="218" t="s">
        <v>39</v>
      </c>
      <c r="D7" s="19" t="s">
        <v>4</v>
      </c>
      <c r="E7" s="42" t="s">
        <v>16</v>
      </c>
      <c r="F7" s="218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18"/>
      <c r="B8" s="218"/>
      <c r="C8" s="218"/>
      <c r="D8" s="19" t="s">
        <v>15</v>
      </c>
      <c r="E8" s="42" t="s">
        <v>17</v>
      </c>
      <c r="F8" s="21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s="146" customFormat="1" ht="30.75" customHeight="1" x14ac:dyDescent="0.2">
      <c r="A9" s="218"/>
      <c r="B9" s="218"/>
      <c r="C9" s="218"/>
      <c r="D9" s="125"/>
      <c r="E9" s="23"/>
      <c r="F9" s="218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s="35" customFormat="1" ht="56.25" customHeight="1" x14ac:dyDescent="0.2">
      <c r="A10" s="123">
        <v>1</v>
      </c>
      <c r="B10" s="107" t="s">
        <v>269</v>
      </c>
      <c r="C10" s="2" t="s">
        <v>479</v>
      </c>
      <c r="D10" s="111">
        <v>3300000</v>
      </c>
      <c r="E10" s="2" t="s">
        <v>392</v>
      </c>
      <c r="F10" s="118" t="s">
        <v>42</v>
      </c>
      <c r="G10" s="145"/>
      <c r="H10" s="145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x14ac:dyDescent="0.3">
      <c r="A11" s="243" t="s">
        <v>122</v>
      </c>
      <c r="B11" s="220"/>
      <c r="C11" s="51"/>
      <c r="D11" s="60">
        <f>SUM(D10)</f>
        <v>3300000</v>
      </c>
      <c r="E11" s="61" t="s">
        <v>110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2"/>
    </row>
  </sheetData>
  <mergeCells count="14">
    <mergeCell ref="A11:B11"/>
    <mergeCell ref="A6:N6"/>
    <mergeCell ref="A1:N1"/>
    <mergeCell ref="O1:R1"/>
    <mergeCell ref="A2:R2"/>
    <mergeCell ref="A3:R3"/>
    <mergeCell ref="A5:N5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79" orientation="landscape" useFirstPageNumber="1" r:id="rId1"/>
  <headerFooter>
    <oddFooter>&amp;C&amp;"TH SarabunIT๙,ธรรมดา"&amp;14&amp;P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workbookViewId="0">
      <selection activeCell="C18" sqref="C18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4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19" t="s">
        <v>41</v>
      </c>
      <c r="P1" s="219"/>
      <c r="Q1" s="219"/>
      <c r="R1" s="219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327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328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199" t="s">
        <v>37</v>
      </c>
      <c r="B7" s="199" t="s">
        <v>40</v>
      </c>
      <c r="C7" s="199" t="s">
        <v>39</v>
      </c>
      <c r="D7" s="15" t="s">
        <v>4</v>
      </c>
      <c r="E7" s="15" t="s">
        <v>16</v>
      </c>
      <c r="F7" s="199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199"/>
      <c r="B8" s="199"/>
      <c r="C8" s="199"/>
      <c r="D8" s="15" t="s">
        <v>15</v>
      </c>
      <c r="E8" s="15" t="s">
        <v>17</v>
      </c>
      <c r="F8" s="199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7.5" customHeight="1" x14ac:dyDescent="0.3">
      <c r="A9" s="246"/>
      <c r="B9" s="246"/>
      <c r="C9" s="246"/>
      <c r="D9" s="99"/>
      <c r="E9" s="62"/>
      <c r="F9" s="246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12" customFormat="1" ht="75" x14ac:dyDescent="0.2">
      <c r="A10" s="98">
        <v>1</v>
      </c>
      <c r="B10" s="149" t="s">
        <v>244</v>
      </c>
      <c r="C10" s="97" t="s">
        <v>589</v>
      </c>
      <c r="D10" s="18">
        <v>16500</v>
      </c>
      <c r="E10" s="97" t="s">
        <v>385</v>
      </c>
      <c r="F10" s="97" t="s">
        <v>245</v>
      </c>
      <c r="G10" s="97"/>
      <c r="H10" s="97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spans="1:18" x14ac:dyDescent="0.3">
      <c r="A11" s="243" t="s">
        <v>386</v>
      </c>
      <c r="B11" s="220"/>
      <c r="C11" s="51"/>
      <c r="D11" s="60">
        <f>SUM(D10)</f>
        <v>16500</v>
      </c>
      <c r="E11" s="61" t="s">
        <v>110</v>
      </c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2"/>
    </row>
    <row r="14" spans="1:18" ht="19.5" thickBot="1" x14ac:dyDescent="0.35">
      <c r="A14" s="225" t="s">
        <v>329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M14" s="225"/>
      <c r="N14" s="225"/>
      <c r="O14" s="3"/>
      <c r="P14" s="3"/>
      <c r="Q14" s="3"/>
      <c r="R14" s="3"/>
    </row>
    <row r="15" spans="1:18" ht="19.5" thickBot="1" x14ac:dyDescent="0.35">
      <c r="A15" s="207" t="s">
        <v>37</v>
      </c>
      <c r="B15" s="207" t="s">
        <v>40</v>
      </c>
      <c r="C15" s="207" t="s">
        <v>39</v>
      </c>
      <c r="D15" s="20" t="s">
        <v>4</v>
      </c>
      <c r="E15" s="43" t="s">
        <v>16</v>
      </c>
      <c r="F15" s="240" t="s">
        <v>6</v>
      </c>
      <c r="G15" s="211" t="s">
        <v>141</v>
      </c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3"/>
    </row>
    <row r="16" spans="1:18" ht="19.5" thickBot="1" x14ac:dyDescent="0.35">
      <c r="A16" s="208"/>
      <c r="B16" s="208"/>
      <c r="C16" s="208"/>
      <c r="D16" s="7" t="s">
        <v>15</v>
      </c>
      <c r="E16" s="44" t="s">
        <v>17</v>
      </c>
      <c r="F16" s="241"/>
      <c r="G16" s="214" t="s">
        <v>142</v>
      </c>
      <c r="H16" s="215"/>
      <c r="I16" s="216"/>
      <c r="J16" s="211" t="s">
        <v>143</v>
      </c>
      <c r="K16" s="212"/>
      <c r="L16" s="212"/>
      <c r="M16" s="212"/>
      <c r="N16" s="212"/>
      <c r="O16" s="212"/>
      <c r="P16" s="212"/>
      <c r="Q16" s="212"/>
      <c r="R16" s="213"/>
    </row>
    <row r="17" spans="1:18" ht="25.5" customHeight="1" x14ac:dyDescent="0.3">
      <c r="A17" s="239"/>
      <c r="B17" s="239"/>
      <c r="C17" s="239"/>
      <c r="D17" s="132"/>
      <c r="E17" s="133"/>
      <c r="F17" s="242"/>
      <c r="G17" s="134" t="s">
        <v>18</v>
      </c>
      <c r="H17" s="134" t="s">
        <v>19</v>
      </c>
      <c r="I17" s="134" t="s">
        <v>20</v>
      </c>
      <c r="J17" s="134" t="s">
        <v>21</v>
      </c>
      <c r="K17" s="134" t="s">
        <v>22</v>
      </c>
      <c r="L17" s="134" t="s">
        <v>23</v>
      </c>
      <c r="M17" s="134" t="s">
        <v>24</v>
      </c>
      <c r="N17" s="134" t="s">
        <v>25</v>
      </c>
      <c r="O17" s="134" t="s">
        <v>26</v>
      </c>
      <c r="P17" s="134" t="s">
        <v>27</v>
      </c>
      <c r="Q17" s="134" t="s">
        <v>28</v>
      </c>
      <c r="R17" s="134" t="s">
        <v>29</v>
      </c>
    </row>
    <row r="18" spans="1:18" s="3" customFormat="1" ht="75" x14ac:dyDescent="0.2">
      <c r="A18" s="124">
        <v>1</v>
      </c>
      <c r="B18" s="107" t="s">
        <v>306</v>
      </c>
      <c r="C18" s="2" t="s">
        <v>306</v>
      </c>
      <c r="D18" s="111">
        <v>75000</v>
      </c>
      <c r="E18" s="2" t="s">
        <v>351</v>
      </c>
      <c r="F18" s="2" t="s">
        <v>51</v>
      </c>
      <c r="G18" s="118"/>
      <c r="H18" s="118"/>
      <c r="I18" s="2"/>
      <c r="J18" s="2"/>
      <c r="K18" s="2"/>
      <c r="L18" s="2"/>
      <c r="M18" s="2"/>
      <c r="N18" s="2"/>
      <c r="O18" s="2"/>
      <c r="P18" s="2"/>
      <c r="Q18" s="2"/>
      <c r="R18" s="2"/>
    </row>
  </sheetData>
  <mergeCells count="22">
    <mergeCell ref="A14:N14"/>
    <mergeCell ref="A15:A17"/>
    <mergeCell ref="B15:B17"/>
    <mergeCell ref="C15:C17"/>
    <mergeCell ref="F15:F17"/>
    <mergeCell ref="G15:R15"/>
    <mergeCell ref="G16:I16"/>
    <mergeCell ref="J16:R16"/>
    <mergeCell ref="A1:N1"/>
    <mergeCell ref="O1:R1"/>
    <mergeCell ref="A5:N5"/>
    <mergeCell ref="A2:R2"/>
    <mergeCell ref="A3:R3"/>
    <mergeCell ref="A11:B11"/>
    <mergeCell ref="G7:R7"/>
    <mergeCell ref="G8:I8"/>
    <mergeCell ref="J8:R8"/>
    <mergeCell ref="A6:N6"/>
    <mergeCell ref="A7:A9"/>
    <mergeCell ref="B7:B9"/>
    <mergeCell ref="C7:C9"/>
    <mergeCell ref="F7:F9"/>
  </mergeCells>
  <pageMargins left="0.70866141732283472" right="0.70866141732283472" top="0.74803149606299213" bottom="0.74803149606299213" header="0.31496062992125984" footer="0.31496062992125984"/>
  <pageSetup paperSize="9" firstPageNumber="80" orientation="landscape" useFirstPageNumber="1" r:id="rId1"/>
  <headerFooter>
    <oddFooter>&amp;C&amp;"TH SarabunIT๙,ธรรมดา"&amp;14&amp;P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10" zoomScaleNormal="100" workbookViewId="0">
      <selection activeCell="E16" sqref="E16"/>
    </sheetView>
  </sheetViews>
  <sheetFormatPr defaultRowHeight="18.75" x14ac:dyDescent="0.2"/>
  <cols>
    <col min="1" max="1" width="6.25" style="12" customWidth="1"/>
    <col min="2" max="2" width="21.625" style="3" customWidth="1"/>
    <col min="3" max="3" width="16.25" style="3" customWidth="1"/>
    <col min="4" max="4" width="11.875" style="13" customWidth="1"/>
    <col min="5" max="5" width="12.125" style="3" customWidth="1"/>
    <col min="6" max="6" width="11.375" style="3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x14ac:dyDescent="0.2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ht="20.25" customHeight="1" x14ac:dyDescent="0.2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0.2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x14ac:dyDescent="0.2">
      <c r="A4" s="225" t="s">
        <v>124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</row>
    <row r="5" spans="1:18" ht="19.5" thickBot="1" x14ac:dyDescent="0.25">
      <c r="A5" s="225" t="s">
        <v>246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ht="19.5" customHeight="1" thickBot="1" x14ac:dyDescent="0.25">
      <c r="A6" s="207" t="s">
        <v>37</v>
      </c>
      <c r="B6" s="207" t="s">
        <v>40</v>
      </c>
      <c r="C6" s="207" t="s">
        <v>39</v>
      </c>
      <c r="D6" s="20" t="s">
        <v>4</v>
      </c>
      <c r="E6" s="43" t="s">
        <v>16</v>
      </c>
      <c r="F6" s="240" t="s">
        <v>6</v>
      </c>
      <c r="G6" s="211" t="s">
        <v>141</v>
      </c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</row>
    <row r="7" spans="1:18" ht="19.5" customHeight="1" thickBot="1" x14ac:dyDescent="0.25">
      <c r="A7" s="208"/>
      <c r="B7" s="208"/>
      <c r="C7" s="208"/>
      <c r="D7" s="7" t="s">
        <v>15</v>
      </c>
      <c r="E7" s="44" t="s">
        <v>17</v>
      </c>
      <c r="F7" s="241"/>
      <c r="G7" s="214" t="s">
        <v>142</v>
      </c>
      <c r="H7" s="215"/>
      <c r="I7" s="216"/>
      <c r="J7" s="211" t="s">
        <v>143</v>
      </c>
      <c r="K7" s="212"/>
      <c r="L7" s="212"/>
      <c r="M7" s="212"/>
      <c r="N7" s="212"/>
      <c r="O7" s="212"/>
      <c r="P7" s="212"/>
      <c r="Q7" s="212"/>
      <c r="R7" s="213"/>
    </row>
    <row r="8" spans="1:18" s="135" customFormat="1" ht="30.75" customHeight="1" x14ac:dyDescent="0.2">
      <c r="A8" s="208"/>
      <c r="B8" s="208"/>
      <c r="C8" s="208"/>
      <c r="D8" s="147"/>
      <c r="E8" s="9"/>
      <c r="F8" s="241"/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</row>
    <row r="9" spans="1:18" ht="56.25" x14ac:dyDescent="0.3">
      <c r="A9" s="97">
        <v>1</v>
      </c>
      <c r="B9" s="107" t="s">
        <v>88</v>
      </c>
      <c r="C9" s="38" t="s">
        <v>593</v>
      </c>
      <c r="D9" s="11">
        <v>16000</v>
      </c>
      <c r="E9" s="2" t="s">
        <v>594</v>
      </c>
      <c r="F9" s="144" t="s">
        <v>136</v>
      </c>
      <c r="G9" s="108"/>
      <c r="H9" s="108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56.25" x14ac:dyDescent="0.3">
      <c r="A10" s="97">
        <v>2</v>
      </c>
      <c r="B10" s="107" t="s">
        <v>89</v>
      </c>
      <c r="C10" s="38" t="s">
        <v>590</v>
      </c>
      <c r="D10" s="11">
        <v>5500</v>
      </c>
      <c r="E10" s="2" t="s">
        <v>385</v>
      </c>
      <c r="F10" s="144" t="s">
        <v>136</v>
      </c>
      <c r="G10" s="108"/>
      <c r="H10" s="108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71" customHeight="1" x14ac:dyDescent="0.3">
      <c r="A11" s="97">
        <v>3</v>
      </c>
      <c r="B11" s="107" t="s">
        <v>247</v>
      </c>
      <c r="C11" s="2" t="s">
        <v>591</v>
      </c>
      <c r="D11" s="11">
        <v>48400</v>
      </c>
      <c r="E11" s="2" t="s">
        <v>592</v>
      </c>
      <c r="F11" s="168" t="s">
        <v>136</v>
      </c>
      <c r="G11" s="108"/>
      <c r="H11" s="108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x14ac:dyDescent="0.2">
      <c r="A12" s="153"/>
      <c r="B12" s="57" t="s">
        <v>387</v>
      </c>
      <c r="C12" s="57"/>
      <c r="D12" s="56">
        <f>SUM(D9:D11)</f>
        <v>69900</v>
      </c>
      <c r="E12" s="57"/>
      <c r="F12" s="57" t="s">
        <v>110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</row>
  </sheetData>
  <mergeCells count="13">
    <mergeCell ref="A1:N1"/>
    <mergeCell ref="O1:R1"/>
    <mergeCell ref="A4:N4"/>
    <mergeCell ref="A2:R2"/>
    <mergeCell ref="A3:R3"/>
    <mergeCell ref="A5:N5"/>
    <mergeCell ref="A6:A8"/>
    <mergeCell ref="B6:B8"/>
    <mergeCell ref="C6:C8"/>
    <mergeCell ref="F6:F8"/>
    <mergeCell ref="G6:R6"/>
    <mergeCell ref="G7:I7"/>
    <mergeCell ref="J7:R7"/>
  </mergeCells>
  <pageMargins left="0.70866141732283472" right="0.70866141732283472" top="0.74803149606299213" bottom="0.74803149606299213" header="0.31496062992125984" footer="0.31496062992125984"/>
  <pageSetup paperSize="9" firstPageNumber="81" orientation="landscape" useFirstPageNumber="1" r:id="rId1"/>
  <headerFooter>
    <oddFooter>&amp;C&amp;"TH SarabunIT๙,ธรรมดา"&amp;14&amp;P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opLeftCell="A16" workbookViewId="0">
      <selection activeCell="I13" sqref="I13"/>
    </sheetView>
  </sheetViews>
  <sheetFormatPr defaultRowHeight="18.75" x14ac:dyDescent="0.3"/>
  <cols>
    <col min="1" max="1" width="4.125" style="35" customWidth="1"/>
    <col min="2" max="2" width="17.375" style="26" customWidth="1"/>
    <col min="3" max="3" width="23.125" style="26" customWidth="1"/>
    <col min="4" max="4" width="11.75" style="35" customWidth="1"/>
    <col min="5" max="5" width="9.375" style="35" customWidth="1"/>
    <col min="6" max="6" width="12.875" style="35" customWidth="1"/>
    <col min="7" max="16" width="3.625" style="26" customWidth="1"/>
    <col min="17" max="17" width="3.375" style="26" customWidth="1"/>
    <col min="18" max="18" width="3.625" style="26" customWidth="1"/>
    <col min="19" max="16384" width="9" style="26"/>
  </cols>
  <sheetData>
    <row r="1" spans="1:18" s="30" customFormat="1" x14ac:dyDescent="0.3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s="30" customFormat="1" x14ac:dyDescent="0.3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s="30" customFormat="1" x14ac:dyDescent="0.3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s="30" customFormat="1" x14ac:dyDescent="0.3">
      <c r="A4" s="3"/>
      <c r="B4" s="3"/>
      <c r="C4" s="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30" customFormat="1" x14ac:dyDescent="0.3">
      <c r="A5" s="225" t="s">
        <v>330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3"/>
      <c r="P5" s="3"/>
      <c r="Q5" s="3"/>
      <c r="R5" s="3"/>
    </row>
    <row r="6" spans="1:18" ht="19.5" thickBot="1" x14ac:dyDescent="0.35">
      <c r="A6" s="225" t="s">
        <v>331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3"/>
      <c r="P6" s="3"/>
      <c r="Q6" s="3"/>
      <c r="R6" s="3"/>
    </row>
    <row r="7" spans="1:18" ht="18.75" customHeight="1" thickBot="1" x14ac:dyDescent="0.35">
      <c r="A7" s="218" t="s">
        <v>37</v>
      </c>
      <c r="B7" s="218" t="s">
        <v>40</v>
      </c>
      <c r="C7" s="218" t="s">
        <v>39</v>
      </c>
      <c r="D7" s="19" t="s">
        <v>4</v>
      </c>
      <c r="E7" s="98" t="s">
        <v>16</v>
      </c>
      <c r="F7" s="218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18"/>
      <c r="B8" s="218"/>
      <c r="C8" s="218"/>
      <c r="D8" s="19" t="s">
        <v>15</v>
      </c>
      <c r="E8" s="98" t="s">
        <v>17</v>
      </c>
      <c r="F8" s="21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6" customHeight="1" x14ac:dyDescent="0.3">
      <c r="A9" s="218"/>
      <c r="B9" s="218"/>
      <c r="C9" s="218"/>
      <c r="D9" s="19"/>
      <c r="E9" s="2"/>
      <c r="F9" s="218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ht="93.75" x14ac:dyDescent="0.3">
      <c r="A10" s="59">
        <v>1</v>
      </c>
      <c r="B10" s="95" t="s">
        <v>305</v>
      </c>
      <c r="C10" s="2" t="s">
        <v>595</v>
      </c>
      <c r="D10" s="111">
        <v>6000</v>
      </c>
      <c r="E10" s="2" t="s">
        <v>351</v>
      </c>
      <c r="F10" s="2" t="s">
        <v>51</v>
      </c>
      <c r="G10" s="126"/>
      <c r="H10" s="126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18" s="30" customFormat="1" x14ac:dyDescent="0.3">
      <c r="A11" s="244" t="s">
        <v>123</v>
      </c>
      <c r="B11" s="245"/>
      <c r="C11" s="245"/>
      <c r="D11" s="63">
        <f>SUM(D10)</f>
        <v>6000</v>
      </c>
      <c r="E11" s="64"/>
      <c r="F11" s="64" t="s">
        <v>110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6"/>
    </row>
  </sheetData>
  <mergeCells count="14">
    <mergeCell ref="A11:C11"/>
    <mergeCell ref="A7:A9"/>
    <mergeCell ref="B7:B9"/>
    <mergeCell ref="C7:C9"/>
    <mergeCell ref="F7:F9"/>
    <mergeCell ref="G7:R7"/>
    <mergeCell ref="G8:I8"/>
    <mergeCell ref="J8:R8"/>
    <mergeCell ref="A1:N1"/>
    <mergeCell ref="O1:R1"/>
    <mergeCell ref="A2:R2"/>
    <mergeCell ref="A3:R3"/>
    <mergeCell ref="A5:N5"/>
    <mergeCell ref="A6:N6"/>
  </mergeCells>
  <pageMargins left="0.70866141732283472" right="0.70866141732283472" top="0.74803149606299213" bottom="0.74803149606299213" header="0.31496062992125984" footer="0.31496062992125984"/>
  <pageSetup paperSize="9" firstPageNumber="82" orientation="landscape" useFirstPageNumber="1" horizontalDpi="0" verticalDpi="0" r:id="rId1"/>
  <headerFooter>
    <oddFooter>&amp;C&amp;"TH SarabunIT๙,ธรรมดา"&amp;14&amp;P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9" workbookViewId="0">
      <selection activeCell="E11" sqref="E11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4" customWidth="1"/>
    <col min="5" max="5" width="12.125" style="4" customWidth="1"/>
    <col min="6" max="6" width="11.375" style="76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19" t="s">
        <v>41</v>
      </c>
      <c r="P1" s="219"/>
      <c r="Q1" s="219"/>
      <c r="R1" s="219"/>
    </row>
    <row r="2" spans="1:18" ht="20.25" customHeight="1" x14ac:dyDescent="0.3">
      <c r="A2" s="201" t="s">
        <v>77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333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9.5" customHeight="1" thickBot="1" x14ac:dyDescent="0.35">
      <c r="A7" s="199" t="s">
        <v>37</v>
      </c>
      <c r="B7" s="199" t="s">
        <v>40</v>
      </c>
      <c r="C7" s="199" t="s">
        <v>39</v>
      </c>
      <c r="D7" s="40" t="s">
        <v>4</v>
      </c>
      <c r="E7" s="40" t="s">
        <v>16</v>
      </c>
      <c r="F7" s="199" t="s">
        <v>6</v>
      </c>
      <c r="G7" s="211" t="s">
        <v>116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9.5" customHeight="1" thickBot="1" x14ac:dyDescent="0.35">
      <c r="A8" s="199"/>
      <c r="B8" s="199"/>
      <c r="C8" s="199"/>
      <c r="D8" s="40" t="s">
        <v>15</v>
      </c>
      <c r="E8" s="40" t="s">
        <v>17</v>
      </c>
      <c r="F8" s="199"/>
      <c r="G8" s="214" t="s">
        <v>117</v>
      </c>
      <c r="H8" s="215"/>
      <c r="I8" s="216"/>
      <c r="J8" s="211" t="s">
        <v>118</v>
      </c>
      <c r="K8" s="212"/>
      <c r="L8" s="212"/>
      <c r="M8" s="212"/>
      <c r="N8" s="212"/>
      <c r="O8" s="212"/>
      <c r="P8" s="212"/>
      <c r="Q8" s="212"/>
      <c r="R8" s="213"/>
    </row>
    <row r="9" spans="1:18" ht="29.25" customHeight="1" x14ac:dyDescent="0.3">
      <c r="A9" s="246"/>
      <c r="B9" s="246"/>
      <c r="C9" s="246"/>
      <c r="D9" s="48"/>
      <c r="E9" s="62"/>
      <c r="F9" s="246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150" x14ac:dyDescent="0.3">
      <c r="A10" s="97">
        <v>1</v>
      </c>
      <c r="B10" s="107" t="s">
        <v>99</v>
      </c>
      <c r="C10" s="38" t="s">
        <v>605</v>
      </c>
      <c r="D10" s="111">
        <v>83700</v>
      </c>
      <c r="E10" s="2" t="s">
        <v>391</v>
      </c>
      <c r="F10" s="54" t="s">
        <v>112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131.25" x14ac:dyDescent="0.3">
      <c r="A11" s="97">
        <v>2</v>
      </c>
      <c r="B11" s="107" t="s">
        <v>100</v>
      </c>
      <c r="C11" s="38" t="s">
        <v>604</v>
      </c>
      <c r="D11" s="111">
        <v>7200</v>
      </c>
      <c r="E11" s="2" t="s">
        <v>533</v>
      </c>
      <c r="F11" s="54" t="s">
        <v>112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131.25" x14ac:dyDescent="0.3">
      <c r="A12" s="97">
        <v>3</v>
      </c>
      <c r="B12" s="107" t="s">
        <v>101</v>
      </c>
      <c r="C12" s="38" t="s">
        <v>603</v>
      </c>
      <c r="D12" s="111">
        <v>110100</v>
      </c>
      <c r="E12" s="2" t="s">
        <v>533</v>
      </c>
      <c r="F12" s="54" t="s">
        <v>112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12.5" x14ac:dyDescent="0.3">
      <c r="A13" s="97">
        <v>4</v>
      </c>
      <c r="B13" s="107" t="s">
        <v>289</v>
      </c>
      <c r="C13" s="2" t="s">
        <v>602</v>
      </c>
      <c r="D13" s="111">
        <v>9600</v>
      </c>
      <c r="E13" s="2" t="s">
        <v>534</v>
      </c>
      <c r="F13" s="54" t="s">
        <v>112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112.5" x14ac:dyDescent="0.3">
      <c r="A14" s="97">
        <v>5</v>
      </c>
      <c r="B14" s="107" t="s">
        <v>290</v>
      </c>
      <c r="C14" s="38" t="s">
        <v>601</v>
      </c>
      <c r="D14" s="111">
        <v>8500</v>
      </c>
      <c r="E14" s="2" t="s">
        <v>534</v>
      </c>
      <c r="F14" s="54" t="s">
        <v>112</v>
      </c>
      <c r="G14" s="10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31.25" x14ac:dyDescent="0.3">
      <c r="A15" s="97">
        <v>6</v>
      </c>
      <c r="B15" s="107" t="s">
        <v>291</v>
      </c>
      <c r="C15" s="2" t="s">
        <v>600</v>
      </c>
      <c r="D15" s="111">
        <v>8300</v>
      </c>
      <c r="E15" s="2" t="s">
        <v>534</v>
      </c>
      <c r="F15" s="54" t="s">
        <v>112</v>
      </c>
      <c r="G15" s="108"/>
      <c r="H15" s="108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131.25" x14ac:dyDescent="0.3">
      <c r="A16" s="97">
        <v>7</v>
      </c>
      <c r="B16" s="107" t="s">
        <v>292</v>
      </c>
      <c r="C16" s="2" t="s">
        <v>599</v>
      </c>
      <c r="D16" s="111">
        <v>8300</v>
      </c>
      <c r="E16" s="2" t="s">
        <v>535</v>
      </c>
      <c r="F16" s="54" t="s">
        <v>112</v>
      </c>
      <c r="G16" s="108"/>
      <c r="H16" s="108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12.5" x14ac:dyDescent="0.3">
      <c r="A17" s="97">
        <v>8</v>
      </c>
      <c r="B17" s="107" t="s">
        <v>293</v>
      </c>
      <c r="C17" s="38" t="s">
        <v>598</v>
      </c>
      <c r="D17" s="111">
        <v>6700</v>
      </c>
      <c r="E17" s="2" t="s">
        <v>536</v>
      </c>
      <c r="F17" s="54" t="s">
        <v>112</v>
      </c>
      <c r="G17" s="108"/>
      <c r="H17" s="108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s="3" customFormat="1" ht="131.25" x14ac:dyDescent="0.3">
      <c r="A18" s="97">
        <v>9</v>
      </c>
      <c r="B18" s="107" t="s">
        <v>294</v>
      </c>
      <c r="C18" s="38" t="s">
        <v>597</v>
      </c>
      <c r="D18" s="111">
        <v>9600</v>
      </c>
      <c r="E18" s="2" t="s">
        <v>534</v>
      </c>
      <c r="F18" s="54" t="s">
        <v>112</v>
      </c>
      <c r="G18" s="108"/>
      <c r="H18" s="108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s="3" customFormat="1" ht="112.5" x14ac:dyDescent="0.3">
      <c r="A19" s="97">
        <v>10</v>
      </c>
      <c r="B19" s="107" t="s">
        <v>295</v>
      </c>
      <c r="C19" s="38" t="s">
        <v>596</v>
      </c>
      <c r="D19" s="111">
        <v>8600</v>
      </c>
      <c r="E19" s="2" t="s">
        <v>534</v>
      </c>
      <c r="F19" s="54" t="s">
        <v>112</v>
      </c>
      <c r="G19" s="108"/>
      <c r="H19" s="108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s="45" customFormat="1" x14ac:dyDescent="0.3">
      <c r="A20" s="243" t="s">
        <v>296</v>
      </c>
      <c r="B20" s="220"/>
      <c r="C20" s="220"/>
      <c r="D20" s="60">
        <f>SUM(D10:D19)</f>
        <v>260600</v>
      </c>
      <c r="E20" s="51"/>
      <c r="F20" s="69" t="s">
        <v>110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2"/>
    </row>
  </sheetData>
  <mergeCells count="14">
    <mergeCell ref="A20:C20"/>
    <mergeCell ref="A6:N6"/>
    <mergeCell ref="A1:N1"/>
    <mergeCell ref="O1:R1"/>
    <mergeCell ref="A2:R2"/>
    <mergeCell ref="A3:R3"/>
    <mergeCell ref="A5:N5"/>
    <mergeCell ref="A7:A9"/>
    <mergeCell ref="B7:B9"/>
    <mergeCell ref="C7:C9"/>
    <mergeCell ref="F7:F9"/>
    <mergeCell ref="G7:R7"/>
    <mergeCell ref="G8:I8"/>
    <mergeCell ref="J8:R8"/>
  </mergeCells>
  <pageMargins left="0.70866141732283472" right="0.70866141732283472" top="0.74803149606299213" bottom="0.74803149606299213" header="0.31496062992125984" footer="0.31496062992125984"/>
  <pageSetup paperSize="9" firstPageNumber="83" orientation="landscape" useFirstPageNumber="1" r:id="rId1"/>
  <headerFooter>
    <oddFooter>&amp;C&amp;"TH SarabunIT๙,ธรรมดา"&amp;14&amp;P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opLeftCell="A26" zoomScale="69" zoomScaleNormal="69" workbookViewId="0">
      <selection activeCell="C27" sqref="C27"/>
    </sheetView>
  </sheetViews>
  <sheetFormatPr defaultRowHeight="18.75" x14ac:dyDescent="0.3"/>
  <cols>
    <col min="1" max="1" width="4.25" style="12" customWidth="1"/>
    <col min="2" max="2" width="15.75" style="39" customWidth="1"/>
    <col min="3" max="3" width="21.125" style="4" customWidth="1"/>
    <col min="4" max="4" width="13.125" style="13" customWidth="1"/>
    <col min="5" max="5" width="12.125" style="4" customWidth="1"/>
    <col min="6" max="6" width="11.375" style="12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9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9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9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4" spans="1:19" ht="18.75" customHeight="1" x14ac:dyDescent="0.3">
      <c r="A4" s="204" t="s">
        <v>31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9" ht="19.5" customHeight="1" thickBot="1" x14ac:dyDescent="0.35">
      <c r="A5" s="204" t="s">
        <v>345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9" ht="19.5" thickBot="1" x14ac:dyDescent="0.35">
      <c r="A6" s="207" t="s">
        <v>37</v>
      </c>
      <c r="B6" s="209" t="s">
        <v>13</v>
      </c>
      <c r="C6" s="207" t="s">
        <v>14</v>
      </c>
      <c r="D6" s="5" t="s">
        <v>4</v>
      </c>
      <c r="E6" s="6" t="s">
        <v>16</v>
      </c>
      <c r="F6" s="207" t="s">
        <v>6</v>
      </c>
      <c r="G6" s="211" t="s">
        <v>141</v>
      </c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</row>
    <row r="7" spans="1:19" ht="19.5" thickBot="1" x14ac:dyDescent="0.35">
      <c r="A7" s="208"/>
      <c r="B7" s="210"/>
      <c r="C7" s="208"/>
      <c r="D7" s="7" t="s">
        <v>15</v>
      </c>
      <c r="E7" s="8" t="s">
        <v>17</v>
      </c>
      <c r="F7" s="208"/>
      <c r="G7" s="214" t="s">
        <v>142</v>
      </c>
      <c r="H7" s="215"/>
      <c r="I7" s="216"/>
      <c r="J7" s="211" t="s">
        <v>143</v>
      </c>
      <c r="K7" s="212"/>
      <c r="L7" s="212"/>
      <c r="M7" s="212"/>
      <c r="N7" s="212"/>
      <c r="O7" s="212"/>
      <c r="P7" s="212"/>
      <c r="Q7" s="212"/>
      <c r="R7" s="213"/>
    </row>
    <row r="8" spans="1:19" ht="31.5" customHeight="1" x14ac:dyDescent="0.3">
      <c r="A8" s="208"/>
      <c r="B8" s="210"/>
      <c r="C8" s="208"/>
      <c r="D8" s="7"/>
      <c r="E8" s="9"/>
      <c r="F8" s="208"/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</row>
    <row r="9" spans="1:19" s="3" customFormat="1" ht="315" x14ac:dyDescent="0.2">
      <c r="A9" s="156">
        <v>1</v>
      </c>
      <c r="B9" s="107" t="s">
        <v>182</v>
      </c>
      <c r="C9" s="157" t="s">
        <v>496</v>
      </c>
      <c r="D9" s="11">
        <v>199000</v>
      </c>
      <c r="E9" s="2" t="s">
        <v>444</v>
      </c>
      <c r="F9" s="156" t="s">
        <v>42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9" ht="267.75" x14ac:dyDescent="0.3">
      <c r="A10" s="91">
        <v>2</v>
      </c>
      <c r="B10" s="107" t="s">
        <v>183</v>
      </c>
      <c r="C10" s="157" t="s">
        <v>497</v>
      </c>
      <c r="D10" s="11">
        <v>428000</v>
      </c>
      <c r="E10" s="2" t="s">
        <v>445</v>
      </c>
      <c r="F10" s="91" t="s">
        <v>42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  <row r="11" spans="1:19" ht="362.25" x14ac:dyDescent="0.3">
      <c r="A11" s="91">
        <v>3</v>
      </c>
      <c r="B11" s="107" t="s">
        <v>184</v>
      </c>
      <c r="C11" s="157" t="s">
        <v>498</v>
      </c>
      <c r="D11" s="11">
        <v>500000</v>
      </c>
      <c r="E11" s="2" t="s">
        <v>446</v>
      </c>
      <c r="F11" s="91" t="s">
        <v>42</v>
      </c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spans="1:19" s="45" customFormat="1" ht="267.75" x14ac:dyDescent="0.3">
      <c r="A12" s="91">
        <v>4</v>
      </c>
      <c r="B12" s="107" t="s">
        <v>185</v>
      </c>
      <c r="C12" s="157" t="s">
        <v>499</v>
      </c>
      <c r="D12" s="113">
        <v>58000</v>
      </c>
      <c r="E12" s="2"/>
      <c r="F12" s="91" t="s">
        <v>42</v>
      </c>
      <c r="G12" s="38"/>
      <c r="H12" s="38"/>
      <c r="I12" s="38"/>
      <c r="J12" s="114"/>
      <c r="K12" s="114"/>
      <c r="L12" s="114"/>
      <c r="M12" s="114"/>
      <c r="N12" s="114"/>
      <c r="O12" s="114"/>
      <c r="P12" s="114"/>
      <c r="Q12" s="114"/>
      <c r="R12" s="114"/>
    </row>
    <row r="13" spans="1:19" ht="283.5" x14ac:dyDescent="0.3">
      <c r="A13" s="91">
        <v>5</v>
      </c>
      <c r="B13" s="107" t="s">
        <v>186</v>
      </c>
      <c r="C13" s="157" t="s">
        <v>500</v>
      </c>
      <c r="D13" s="113">
        <v>99000</v>
      </c>
      <c r="E13" s="2" t="s">
        <v>447</v>
      </c>
      <c r="F13" s="91" t="s">
        <v>42</v>
      </c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47"/>
    </row>
    <row r="14" spans="1:19" ht="252" customHeight="1" x14ac:dyDescent="0.3">
      <c r="A14" s="91">
        <v>6</v>
      </c>
      <c r="B14" s="107" t="s">
        <v>187</v>
      </c>
      <c r="C14" s="157" t="s">
        <v>501</v>
      </c>
      <c r="D14" s="113">
        <v>59000</v>
      </c>
      <c r="E14" s="2" t="s">
        <v>448</v>
      </c>
      <c r="F14" s="91" t="s">
        <v>42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47"/>
    </row>
    <row r="15" spans="1:19" ht="299.25" x14ac:dyDescent="0.3">
      <c r="A15" s="91">
        <v>7</v>
      </c>
      <c r="B15" s="107" t="s">
        <v>188</v>
      </c>
      <c r="C15" s="157" t="s">
        <v>512</v>
      </c>
      <c r="D15" s="113">
        <v>283000</v>
      </c>
      <c r="E15" s="2" t="s">
        <v>449</v>
      </c>
      <c r="F15" s="91" t="s">
        <v>42</v>
      </c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47"/>
    </row>
    <row r="16" spans="1:19" ht="283.5" x14ac:dyDescent="0.3">
      <c r="A16" s="91">
        <v>8</v>
      </c>
      <c r="B16" s="107" t="s">
        <v>189</v>
      </c>
      <c r="C16" s="157" t="s">
        <v>502</v>
      </c>
      <c r="D16" s="113">
        <v>156000</v>
      </c>
      <c r="E16" s="2" t="s">
        <v>450</v>
      </c>
      <c r="F16" s="91" t="s">
        <v>42</v>
      </c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</row>
    <row r="17" spans="1:18" ht="236.25" x14ac:dyDescent="0.3">
      <c r="A17" s="91">
        <v>9</v>
      </c>
      <c r="B17" s="107" t="s">
        <v>190</v>
      </c>
      <c r="C17" s="157" t="s">
        <v>513</v>
      </c>
      <c r="D17" s="113">
        <v>336000</v>
      </c>
      <c r="E17" s="2" t="s">
        <v>451</v>
      </c>
      <c r="F17" s="91" t="s">
        <v>42</v>
      </c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267.75" x14ac:dyDescent="0.3">
      <c r="A18" s="91">
        <v>10</v>
      </c>
      <c r="B18" s="107" t="s">
        <v>191</v>
      </c>
      <c r="C18" s="157" t="s">
        <v>503</v>
      </c>
      <c r="D18" s="113">
        <v>310000</v>
      </c>
      <c r="E18" s="2"/>
      <c r="F18" s="91" t="s">
        <v>42</v>
      </c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</row>
    <row r="19" spans="1:18" ht="204.75" x14ac:dyDescent="0.3">
      <c r="A19" s="91">
        <v>11</v>
      </c>
      <c r="B19" s="107" t="s">
        <v>192</v>
      </c>
      <c r="C19" s="157" t="s">
        <v>514</v>
      </c>
      <c r="D19" s="113">
        <v>119000</v>
      </c>
      <c r="E19" s="2" t="s">
        <v>452</v>
      </c>
      <c r="F19" s="91" t="s">
        <v>42</v>
      </c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</row>
    <row r="20" spans="1:18" ht="267.75" x14ac:dyDescent="0.3">
      <c r="A20" s="91">
        <v>12</v>
      </c>
      <c r="B20" s="107" t="s">
        <v>193</v>
      </c>
      <c r="C20" s="157" t="s">
        <v>515</v>
      </c>
      <c r="D20" s="113">
        <v>97000</v>
      </c>
      <c r="E20" s="2" t="s">
        <v>446</v>
      </c>
      <c r="F20" s="91" t="s">
        <v>42</v>
      </c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18" ht="267.75" x14ac:dyDescent="0.3">
      <c r="A21" s="91">
        <v>13</v>
      </c>
      <c r="B21" s="107" t="s">
        <v>194</v>
      </c>
      <c r="C21" s="157" t="s">
        <v>504</v>
      </c>
      <c r="D21" s="113">
        <v>355000</v>
      </c>
      <c r="E21" s="2" t="s">
        <v>453</v>
      </c>
      <c r="F21" s="91" t="s">
        <v>42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ht="330.75" x14ac:dyDescent="0.3">
      <c r="A22" s="91">
        <v>14</v>
      </c>
      <c r="B22" s="107" t="s">
        <v>195</v>
      </c>
      <c r="C22" s="157" t="s">
        <v>516</v>
      </c>
      <c r="D22" s="113">
        <v>321000</v>
      </c>
      <c r="E22" s="2" t="s">
        <v>468</v>
      </c>
      <c r="F22" s="91" t="s">
        <v>42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ht="299.25" x14ac:dyDescent="0.3">
      <c r="A23" s="91">
        <v>15</v>
      </c>
      <c r="B23" s="107" t="s">
        <v>196</v>
      </c>
      <c r="C23" s="157" t="s">
        <v>517</v>
      </c>
      <c r="D23" s="113">
        <v>220000</v>
      </c>
      <c r="E23" s="2" t="s">
        <v>454</v>
      </c>
      <c r="F23" s="91" t="s">
        <v>42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s="3" customFormat="1" ht="283.5" x14ac:dyDescent="0.2">
      <c r="A24" s="156">
        <v>16</v>
      </c>
      <c r="B24" s="107" t="s">
        <v>197</v>
      </c>
      <c r="C24" s="157" t="s">
        <v>505</v>
      </c>
      <c r="D24" s="113">
        <v>293000</v>
      </c>
      <c r="E24" s="2" t="s">
        <v>455</v>
      </c>
      <c r="F24" s="156" t="s">
        <v>42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330.75" x14ac:dyDescent="0.3">
      <c r="A25" s="91">
        <v>17</v>
      </c>
      <c r="B25" s="107" t="s">
        <v>198</v>
      </c>
      <c r="C25" s="157" t="s">
        <v>518</v>
      </c>
      <c r="D25" s="113">
        <v>462000</v>
      </c>
      <c r="E25" s="2" t="s">
        <v>467</v>
      </c>
      <c r="F25" s="91" t="s">
        <v>42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ht="344.25" x14ac:dyDescent="0.3">
      <c r="A26" s="91">
        <v>18</v>
      </c>
      <c r="B26" s="107" t="s">
        <v>199</v>
      </c>
      <c r="C26" s="183" t="s">
        <v>554</v>
      </c>
      <c r="D26" s="113">
        <v>3147000</v>
      </c>
      <c r="E26" s="2" t="s">
        <v>456</v>
      </c>
      <c r="F26" s="91" t="s">
        <v>42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ht="267.75" x14ac:dyDescent="0.3">
      <c r="A27" s="91">
        <v>19</v>
      </c>
      <c r="B27" s="107" t="s">
        <v>200</v>
      </c>
      <c r="C27" s="157" t="s">
        <v>520</v>
      </c>
      <c r="D27" s="113">
        <v>419000</v>
      </c>
      <c r="E27" s="2" t="s">
        <v>466</v>
      </c>
      <c r="F27" s="91" t="s">
        <v>42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ht="267.75" x14ac:dyDescent="0.3">
      <c r="A28" s="91">
        <v>20</v>
      </c>
      <c r="B28" s="107" t="s">
        <v>201</v>
      </c>
      <c r="C28" s="157" t="s">
        <v>519</v>
      </c>
      <c r="D28" s="113">
        <v>116000</v>
      </c>
      <c r="E28" s="2" t="s">
        <v>465</v>
      </c>
      <c r="F28" s="91" t="s">
        <v>42</v>
      </c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</row>
    <row r="29" spans="1:18" ht="267.75" x14ac:dyDescent="0.3">
      <c r="A29" s="91">
        <v>21</v>
      </c>
      <c r="B29" s="107" t="s">
        <v>202</v>
      </c>
      <c r="C29" s="157" t="s">
        <v>511</v>
      </c>
      <c r="D29" s="113">
        <v>496000</v>
      </c>
      <c r="E29" s="2" t="s">
        <v>457</v>
      </c>
      <c r="F29" s="91" t="s">
        <v>42</v>
      </c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ht="267.75" x14ac:dyDescent="0.3">
      <c r="A30" s="91">
        <v>22</v>
      </c>
      <c r="B30" s="107" t="s">
        <v>203</v>
      </c>
      <c r="C30" s="157" t="s">
        <v>506</v>
      </c>
      <c r="D30" s="113">
        <v>331000</v>
      </c>
      <c r="E30" s="2" t="s">
        <v>458</v>
      </c>
      <c r="F30" s="91" t="s">
        <v>42</v>
      </c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</row>
    <row r="31" spans="1:18" ht="408" customHeight="1" x14ac:dyDescent="0.3">
      <c r="A31" s="91">
        <v>23</v>
      </c>
      <c r="B31" s="107" t="s">
        <v>204</v>
      </c>
      <c r="C31" s="183" t="s">
        <v>546</v>
      </c>
      <c r="D31" s="113">
        <v>490000</v>
      </c>
      <c r="E31" s="2" t="s">
        <v>459</v>
      </c>
      <c r="F31" s="91" t="s">
        <v>42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267.75" x14ac:dyDescent="0.3">
      <c r="A32" s="91">
        <v>24</v>
      </c>
      <c r="B32" s="107" t="s">
        <v>205</v>
      </c>
      <c r="C32" s="157" t="s">
        <v>510</v>
      </c>
      <c r="D32" s="113">
        <v>139000</v>
      </c>
      <c r="E32" s="2" t="s">
        <v>460</v>
      </c>
      <c r="F32" s="91" t="s">
        <v>42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ht="267.75" x14ac:dyDescent="0.3">
      <c r="A33" s="91">
        <v>25</v>
      </c>
      <c r="B33" s="107" t="s">
        <v>206</v>
      </c>
      <c r="C33" s="157" t="s">
        <v>507</v>
      </c>
      <c r="D33" s="113">
        <v>218000</v>
      </c>
      <c r="E33" s="2" t="s">
        <v>461</v>
      </c>
      <c r="F33" s="91" t="s">
        <v>42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ht="267.75" x14ac:dyDescent="0.3">
      <c r="A34" s="91">
        <v>26</v>
      </c>
      <c r="B34" s="107" t="s">
        <v>207</v>
      </c>
      <c r="C34" s="157" t="s">
        <v>509</v>
      </c>
      <c r="D34" s="113">
        <v>190000</v>
      </c>
      <c r="E34" s="2" t="s">
        <v>462</v>
      </c>
      <c r="F34" s="91" t="s">
        <v>42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ht="267.75" x14ac:dyDescent="0.3">
      <c r="A35" s="91">
        <v>27</v>
      </c>
      <c r="B35" s="107" t="s">
        <v>208</v>
      </c>
      <c r="C35" s="157" t="s">
        <v>547</v>
      </c>
      <c r="D35" s="113">
        <v>231000</v>
      </c>
      <c r="E35" s="2" t="s">
        <v>463</v>
      </c>
      <c r="F35" s="91" t="s">
        <v>42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ht="267.75" x14ac:dyDescent="0.3">
      <c r="A36" s="91">
        <v>28</v>
      </c>
      <c r="B36" s="107" t="s">
        <v>209</v>
      </c>
      <c r="C36" s="157" t="s">
        <v>508</v>
      </c>
      <c r="D36" s="113">
        <v>462000</v>
      </c>
      <c r="E36" s="2" t="s">
        <v>464</v>
      </c>
      <c r="F36" s="91" t="s">
        <v>42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3">
      <c r="A37" s="205" t="s">
        <v>215</v>
      </c>
      <c r="B37" s="206"/>
      <c r="C37" s="206"/>
      <c r="D37" s="56">
        <f>SUM(D9:D36)</f>
        <v>10534000</v>
      </c>
      <c r="E37" s="57"/>
      <c r="F37" s="88" t="s">
        <v>110</v>
      </c>
      <c r="G37" s="206"/>
      <c r="H37" s="206"/>
      <c r="I37" s="206"/>
      <c r="J37" s="206"/>
      <c r="K37" s="206"/>
      <c r="L37" s="206"/>
      <c r="M37" s="206"/>
      <c r="N37" s="206"/>
      <c r="O37" s="206"/>
      <c r="P37" s="206"/>
      <c r="Q37" s="206"/>
      <c r="R37" s="217"/>
    </row>
  </sheetData>
  <mergeCells count="15">
    <mergeCell ref="O1:R1"/>
    <mergeCell ref="A1:N1"/>
    <mergeCell ref="A4:N4"/>
    <mergeCell ref="A2:R2"/>
    <mergeCell ref="A3:R3"/>
    <mergeCell ref="A37:C37"/>
    <mergeCell ref="G37:R37"/>
    <mergeCell ref="A5:N5"/>
    <mergeCell ref="A6:A8"/>
    <mergeCell ref="B6:B8"/>
    <mergeCell ref="C6:C8"/>
    <mergeCell ref="F6:F8"/>
    <mergeCell ref="G6:R6"/>
    <mergeCell ref="G7:I7"/>
    <mergeCell ref="J7:R7"/>
  </mergeCells>
  <pageMargins left="0.70866141732283472" right="0.70866141732283472" top="0.74803149606299213" bottom="0.74803149606299213" header="0.31496062992125984" footer="0.31496062992125984"/>
  <pageSetup paperSize="9" firstPageNumber="7" orientation="landscape" useFirstPageNumber="1" r:id="rId1"/>
  <headerFooter>
    <oddFooter>&amp;C&amp;"TH SarabunIT๙,ธรรมดา"&amp;14&amp;P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opLeftCell="A22" zoomScale="96" zoomScaleNormal="96" workbookViewId="0">
      <selection activeCell="E22" sqref="E22"/>
    </sheetView>
  </sheetViews>
  <sheetFormatPr defaultRowHeight="18.75" x14ac:dyDescent="0.3"/>
  <cols>
    <col min="1" max="1" width="5.125" style="4" customWidth="1"/>
    <col min="2" max="2" width="21.625" style="4" customWidth="1"/>
    <col min="3" max="3" width="16.25" style="4" customWidth="1"/>
    <col min="4" max="4" width="11.875" style="17" customWidth="1"/>
    <col min="5" max="5" width="13.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x14ac:dyDescent="0.3">
      <c r="A1" s="201" t="s">
        <v>38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19" t="s">
        <v>41</v>
      </c>
      <c r="P1" s="219"/>
      <c r="Q1" s="219"/>
      <c r="R1" s="219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53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334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335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199" t="s">
        <v>37</v>
      </c>
      <c r="B7" s="199" t="s">
        <v>40</v>
      </c>
      <c r="C7" s="199" t="s">
        <v>39</v>
      </c>
      <c r="D7" s="14" t="s">
        <v>4</v>
      </c>
      <c r="E7" s="40" t="s">
        <v>16</v>
      </c>
      <c r="F7" s="199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199"/>
      <c r="B8" s="199"/>
      <c r="C8" s="199"/>
      <c r="D8" s="14" t="s">
        <v>15</v>
      </c>
      <c r="E8" s="40" t="s">
        <v>17</v>
      </c>
      <c r="F8" s="199"/>
      <c r="G8" s="214" t="s">
        <v>117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x14ac:dyDescent="0.3">
      <c r="A9" s="199"/>
      <c r="B9" s="199"/>
      <c r="C9" s="199"/>
      <c r="D9" s="14"/>
      <c r="E9" s="41"/>
      <c r="F9" s="199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ht="56.25" x14ac:dyDescent="0.3">
      <c r="A10" s="97">
        <v>1</v>
      </c>
      <c r="B10" s="107" t="s">
        <v>285</v>
      </c>
      <c r="C10" s="158" t="s">
        <v>562</v>
      </c>
      <c r="D10" s="11">
        <v>14400</v>
      </c>
      <c r="E10" s="158" t="s">
        <v>421</v>
      </c>
      <c r="F10" s="163" t="s">
        <v>137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56.25" x14ac:dyDescent="0.3">
      <c r="A11" s="97">
        <v>2</v>
      </c>
      <c r="B11" s="107" t="s">
        <v>285</v>
      </c>
      <c r="C11" s="158" t="s">
        <v>563</v>
      </c>
      <c r="D11" s="11">
        <v>14000</v>
      </c>
      <c r="E11" s="158" t="s">
        <v>421</v>
      </c>
      <c r="F11" s="163" t="s">
        <v>137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99.25" x14ac:dyDescent="0.3">
      <c r="A12" s="97">
        <v>3</v>
      </c>
      <c r="B12" s="107" t="s">
        <v>274</v>
      </c>
      <c r="C12" s="188" t="s">
        <v>564</v>
      </c>
      <c r="D12" s="111">
        <v>19800</v>
      </c>
      <c r="E12" s="108"/>
      <c r="F12" s="163" t="s">
        <v>137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409.5" x14ac:dyDescent="0.3">
      <c r="A13" s="97">
        <v>4</v>
      </c>
      <c r="B13" s="107" t="s">
        <v>275</v>
      </c>
      <c r="C13" s="188" t="s">
        <v>565</v>
      </c>
      <c r="D13" s="11">
        <v>21000</v>
      </c>
      <c r="E13" s="158" t="s">
        <v>421</v>
      </c>
      <c r="F13" s="163" t="s">
        <v>137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ht="207" customHeight="1" x14ac:dyDescent="0.3">
      <c r="A14" s="97">
        <v>5</v>
      </c>
      <c r="B14" s="107" t="s">
        <v>276</v>
      </c>
      <c r="C14" s="158" t="s">
        <v>566</v>
      </c>
      <c r="D14" s="11">
        <v>1500</v>
      </c>
      <c r="E14" s="158" t="s">
        <v>421</v>
      </c>
      <c r="F14" s="163" t="s">
        <v>137</v>
      </c>
      <c r="G14" s="108"/>
      <c r="H14" s="108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12.5" x14ac:dyDescent="0.3">
      <c r="A15" s="97">
        <v>6</v>
      </c>
      <c r="B15" s="107" t="s">
        <v>277</v>
      </c>
      <c r="C15" s="158" t="s">
        <v>567</v>
      </c>
      <c r="D15" s="11">
        <v>18000</v>
      </c>
      <c r="E15" s="158" t="s">
        <v>421</v>
      </c>
      <c r="F15" s="163" t="s">
        <v>137</v>
      </c>
      <c r="G15" s="108"/>
      <c r="H15" s="108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18" ht="206.25" x14ac:dyDescent="0.3">
      <c r="A16" s="97">
        <v>7</v>
      </c>
      <c r="B16" s="107" t="s">
        <v>278</v>
      </c>
      <c r="C16" s="158" t="s">
        <v>568</v>
      </c>
      <c r="D16" s="11">
        <v>39900</v>
      </c>
      <c r="E16" s="158" t="s">
        <v>421</v>
      </c>
      <c r="F16" s="163" t="s">
        <v>137</v>
      </c>
      <c r="G16" s="108"/>
      <c r="H16" s="108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281.25" x14ac:dyDescent="0.3">
      <c r="A17" s="97">
        <v>8</v>
      </c>
      <c r="B17" s="107" t="s">
        <v>279</v>
      </c>
      <c r="C17" s="158" t="s">
        <v>569</v>
      </c>
      <c r="D17" s="11">
        <v>12000</v>
      </c>
      <c r="E17" s="158" t="s">
        <v>421</v>
      </c>
      <c r="F17" s="163" t="s">
        <v>137</v>
      </c>
      <c r="G17" s="108"/>
      <c r="H17" s="108"/>
      <c r="I17" s="16"/>
      <c r="J17" s="16"/>
      <c r="K17" s="16"/>
      <c r="L17" s="16"/>
      <c r="M17" s="16"/>
      <c r="N17" s="16"/>
      <c r="O17" s="16"/>
      <c r="P17" s="16"/>
      <c r="Q17" s="16"/>
      <c r="R17" s="16"/>
    </row>
    <row r="18" spans="1:18" ht="112.5" x14ac:dyDescent="0.3">
      <c r="A18" s="97">
        <v>9</v>
      </c>
      <c r="B18" s="107" t="s">
        <v>280</v>
      </c>
      <c r="C18" s="158" t="s">
        <v>570</v>
      </c>
      <c r="D18" s="11">
        <v>9500</v>
      </c>
      <c r="E18" s="158" t="s">
        <v>421</v>
      </c>
      <c r="F18" s="163" t="s">
        <v>137</v>
      </c>
      <c r="G18" s="108"/>
      <c r="H18" s="108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18" ht="153.75" customHeight="1" x14ac:dyDescent="0.3">
      <c r="A19" s="97">
        <v>10</v>
      </c>
      <c r="B19" s="107" t="s">
        <v>281</v>
      </c>
      <c r="C19" s="158" t="s">
        <v>571</v>
      </c>
      <c r="D19" s="11">
        <v>23000</v>
      </c>
      <c r="E19" s="158" t="s">
        <v>421</v>
      </c>
      <c r="F19" s="163" t="s">
        <v>137</v>
      </c>
      <c r="G19" s="108"/>
      <c r="H19" s="108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ht="187.5" x14ac:dyDescent="0.3">
      <c r="A20" s="97">
        <v>11</v>
      </c>
      <c r="B20" s="107" t="s">
        <v>282</v>
      </c>
      <c r="C20" s="158" t="s">
        <v>572</v>
      </c>
      <c r="D20" s="11">
        <v>8000</v>
      </c>
      <c r="E20" s="158" t="s">
        <v>421</v>
      </c>
      <c r="F20" s="163" t="s">
        <v>137</v>
      </c>
      <c r="G20" s="108"/>
      <c r="H20" s="108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ht="286.5" customHeight="1" x14ac:dyDescent="0.3">
      <c r="A21" s="97">
        <v>12</v>
      </c>
      <c r="B21" s="107" t="s">
        <v>283</v>
      </c>
      <c r="C21" s="158" t="s">
        <v>573</v>
      </c>
      <c r="D21" s="11">
        <v>1000</v>
      </c>
      <c r="E21" s="158" t="s">
        <v>421</v>
      </c>
      <c r="F21" s="163" t="s">
        <v>137</v>
      </c>
      <c r="G21" s="108"/>
      <c r="H21" s="108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ht="337.5" x14ac:dyDescent="0.3">
      <c r="A22" s="97">
        <v>13</v>
      </c>
      <c r="B22" s="107" t="s">
        <v>284</v>
      </c>
      <c r="C22" s="158" t="s">
        <v>642</v>
      </c>
      <c r="D22" s="11">
        <v>10400</v>
      </c>
      <c r="E22" s="158" t="s">
        <v>421</v>
      </c>
      <c r="F22" s="163" t="s">
        <v>137</v>
      </c>
      <c r="G22" s="108"/>
      <c r="H22" s="108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s="45" customFormat="1" x14ac:dyDescent="0.3">
      <c r="A23" s="141"/>
      <c r="B23" s="51" t="s">
        <v>286</v>
      </c>
      <c r="C23" s="51"/>
      <c r="D23" s="56">
        <f>SUM(D10:D22)</f>
        <v>192500</v>
      </c>
      <c r="E23" s="51"/>
      <c r="F23" s="51" t="s">
        <v>110</v>
      </c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2"/>
    </row>
  </sheetData>
  <mergeCells count="13">
    <mergeCell ref="A7:A9"/>
    <mergeCell ref="B7:B9"/>
    <mergeCell ref="C7:C9"/>
    <mergeCell ref="F7:F9"/>
    <mergeCell ref="G7:R7"/>
    <mergeCell ref="G8:I8"/>
    <mergeCell ref="J8:R8"/>
    <mergeCell ref="A6:N6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87" orientation="landscape" useFirstPageNumber="1" r:id="rId1"/>
  <headerFooter>
    <oddFooter>&amp;C&amp;"TH SarabunIT๙,ธรรมดา"&amp;14&amp;P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"/>
  <sheetViews>
    <sheetView topLeftCell="A106" zoomScale="96" zoomScaleNormal="96" workbookViewId="0">
      <selection activeCell="D94" sqref="A94:XFD95"/>
    </sheetView>
  </sheetViews>
  <sheetFormatPr defaultRowHeight="18.75" x14ac:dyDescent="0.2"/>
  <cols>
    <col min="1" max="1" width="4.625" style="12" customWidth="1"/>
    <col min="2" max="2" width="21.625" style="3" customWidth="1"/>
    <col min="3" max="3" width="16.25" style="3" customWidth="1"/>
    <col min="4" max="4" width="11.875" style="13" customWidth="1"/>
    <col min="5" max="5" width="13.875" style="12" customWidth="1"/>
    <col min="6" max="6" width="11.375" style="12" customWidth="1"/>
    <col min="7" max="7" width="3.5" style="3" customWidth="1"/>
    <col min="8" max="8" width="3.75" style="3" customWidth="1"/>
    <col min="9" max="10" width="3.625" style="3" customWidth="1"/>
    <col min="11" max="11" width="3.5" style="3" customWidth="1"/>
    <col min="12" max="12" width="3.75" style="3" customWidth="1"/>
    <col min="13" max="13" width="3.5" style="3" customWidth="1"/>
    <col min="14" max="18" width="3.625" style="3" customWidth="1"/>
    <col min="19" max="16384" width="9" style="3"/>
  </cols>
  <sheetData>
    <row r="1" spans="1:18" x14ac:dyDescent="0.2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ht="20.25" customHeight="1" x14ac:dyDescent="0.2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ht="20.25" customHeight="1" x14ac:dyDescent="0.2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5" spans="1:18" x14ac:dyDescent="0.2">
      <c r="A5" s="225" t="s">
        <v>336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</row>
    <row r="6" spans="1:18" ht="19.5" thickBot="1" x14ac:dyDescent="0.25">
      <c r="A6" s="225" t="s">
        <v>235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</row>
    <row r="7" spans="1:18" ht="18.75" customHeight="1" thickBot="1" x14ac:dyDescent="0.25">
      <c r="A7" s="199" t="s">
        <v>37</v>
      </c>
      <c r="B7" s="199" t="s">
        <v>40</v>
      </c>
      <c r="C7" s="199" t="s">
        <v>39</v>
      </c>
      <c r="D7" s="19" t="s">
        <v>4</v>
      </c>
      <c r="E7" s="68" t="s">
        <v>16</v>
      </c>
      <c r="F7" s="218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25">
      <c r="A8" s="199"/>
      <c r="B8" s="199"/>
      <c r="C8" s="199"/>
      <c r="D8" s="19" t="s">
        <v>15</v>
      </c>
      <c r="E8" s="68" t="s">
        <v>17</v>
      </c>
      <c r="F8" s="21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7" customHeight="1" x14ac:dyDescent="0.2">
      <c r="A9" s="199"/>
      <c r="B9" s="199"/>
      <c r="C9" s="199"/>
      <c r="D9" s="19"/>
      <c r="E9" s="67"/>
      <c r="F9" s="218"/>
      <c r="G9" s="127" t="s">
        <v>18</v>
      </c>
      <c r="H9" s="127" t="s">
        <v>19</v>
      </c>
      <c r="I9" s="127" t="s">
        <v>20</v>
      </c>
      <c r="J9" s="127" t="s">
        <v>21</v>
      </c>
      <c r="K9" s="127" t="s">
        <v>22</v>
      </c>
      <c r="L9" s="127" t="s">
        <v>23</v>
      </c>
      <c r="M9" s="127" t="s">
        <v>24</v>
      </c>
      <c r="N9" s="127" t="s">
        <v>25</v>
      </c>
      <c r="O9" s="127" t="s">
        <v>26</v>
      </c>
      <c r="P9" s="127" t="s">
        <v>27</v>
      </c>
      <c r="Q9" s="127" t="s">
        <v>28</v>
      </c>
      <c r="R9" s="127" t="s">
        <v>29</v>
      </c>
    </row>
    <row r="10" spans="1:18" ht="112.5" x14ac:dyDescent="0.3">
      <c r="A10" s="97">
        <v>1</v>
      </c>
      <c r="B10" s="107" t="s">
        <v>606</v>
      </c>
      <c r="C10" s="2" t="s">
        <v>607</v>
      </c>
      <c r="D10" s="111">
        <v>30000</v>
      </c>
      <c r="E10" s="2" t="s">
        <v>425</v>
      </c>
      <c r="F10" s="156" t="s">
        <v>121</v>
      </c>
      <c r="G10" s="108"/>
      <c r="H10" s="108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12.5" x14ac:dyDescent="0.3">
      <c r="A11" s="97">
        <v>2</v>
      </c>
      <c r="B11" s="107" t="s">
        <v>236</v>
      </c>
      <c r="C11" s="38" t="s">
        <v>428</v>
      </c>
      <c r="D11" s="111">
        <v>8000</v>
      </c>
      <c r="E11" s="2" t="s">
        <v>425</v>
      </c>
      <c r="F11" s="156" t="s">
        <v>239</v>
      </c>
      <c r="G11" s="108"/>
      <c r="H11" s="108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75.75" thickBot="1" x14ac:dyDescent="0.35">
      <c r="A12" s="97">
        <v>3</v>
      </c>
      <c r="B12" s="107" t="s">
        <v>237</v>
      </c>
      <c r="C12" s="121" t="s">
        <v>608</v>
      </c>
      <c r="D12" s="111">
        <v>5800</v>
      </c>
      <c r="E12" s="2" t="s">
        <v>425</v>
      </c>
      <c r="F12" s="156" t="s">
        <v>121</v>
      </c>
      <c r="G12" s="108"/>
      <c r="H12" s="108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9.5" thickBot="1" x14ac:dyDescent="0.25">
      <c r="A13" s="199" t="s">
        <v>37</v>
      </c>
      <c r="B13" s="199" t="s">
        <v>40</v>
      </c>
      <c r="C13" s="199" t="s">
        <v>39</v>
      </c>
      <c r="D13" s="19" t="s">
        <v>4</v>
      </c>
      <c r="E13" s="162" t="s">
        <v>16</v>
      </c>
      <c r="F13" s="218" t="s">
        <v>6</v>
      </c>
      <c r="G13" s="211" t="s">
        <v>141</v>
      </c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3"/>
    </row>
    <row r="14" spans="1:18" ht="19.5" thickBot="1" x14ac:dyDescent="0.25">
      <c r="A14" s="199"/>
      <c r="B14" s="199"/>
      <c r="C14" s="199"/>
      <c r="D14" s="19" t="s">
        <v>15</v>
      </c>
      <c r="E14" s="162" t="s">
        <v>17</v>
      </c>
      <c r="F14" s="218"/>
      <c r="G14" s="214" t="s">
        <v>142</v>
      </c>
      <c r="H14" s="215"/>
      <c r="I14" s="216"/>
      <c r="J14" s="211" t="s">
        <v>143</v>
      </c>
      <c r="K14" s="212"/>
      <c r="L14" s="212"/>
      <c r="M14" s="212"/>
      <c r="N14" s="212"/>
      <c r="O14" s="212"/>
      <c r="P14" s="212"/>
      <c r="Q14" s="212"/>
      <c r="R14" s="213"/>
    </row>
    <row r="15" spans="1:18" ht="34.5" customHeight="1" x14ac:dyDescent="0.2">
      <c r="A15" s="199"/>
      <c r="B15" s="199"/>
      <c r="C15" s="199"/>
      <c r="D15" s="19"/>
      <c r="E15" s="163"/>
      <c r="F15" s="218"/>
      <c r="G15" s="127" t="s">
        <v>18</v>
      </c>
      <c r="H15" s="127" t="s">
        <v>19</v>
      </c>
      <c r="I15" s="127" t="s">
        <v>20</v>
      </c>
      <c r="J15" s="127" t="s">
        <v>21</v>
      </c>
      <c r="K15" s="127" t="s">
        <v>22</v>
      </c>
      <c r="L15" s="127" t="s">
        <v>23</v>
      </c>
      <c r="M15" s="127" t="s">
        <v>24</v>
      </c>
      <c r="N15" s="127" t="s">
        <v>25</v>
      </c>
      <c r="O15" s="127" t="s">
        <v>26</v>
      </c>
      <c r="P15" s="127" t="s">
        <v>27</v>
      </c>
      <c r="Q15" s="127" t="s">
        <v>28</v>
      </c>
      <c r="R15" s="127" t="s">
        <v>29</v>
      </c>
    </row>
    <row r="16" spans="1:18" ht="75" x14ac:dyDescent="0.3">
      <c r="A16" s="97">
        <v>4</v>
      </c>
      <c r="B16" s="107" t="s">
        <v>238</v>
      </c>
      <c r="C16" s="107" t="s">
        <v>609</v>
      </c>
      <c r="D16" s="111">
        <v>22000</v>
      </c>
      <c r="E16" s="2" t="s">
        <v>425</v>
      </c>
      <c r="F16" s="156" t="s">
        <v>50</v>
      </c>
      <c r="G16" s="108"/>
      <c r="H16" s="108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12.5" x14ac:dyDescent="0.3">
      <c r="A17" s="97">
        <v>5</v>
      </c>
      <c r="B17" s="107" t="s">
        <v>236</v>
      </c>
      <c r="C17" s="107" t="s">
        <v>428</v>
      </c>
      <c r="D17" s="112">
        <v>8000</v>
      </c>
      <c r="E17" s="2" t="s">
        <v>425</v>
      </c>
      <c r="F17" s="156" t="s">
        <v>50</v>
      </c>
      <c r="G17" s="108"/>
      <c r="H17" s="108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x14ac:dyDescent="0.3">
      <c r="A18" s="141"/>
      <c r="B18" s="51" t="s">
        <v>490</v>
      </c>
      <c r="C18" s="51"/>
      <c r="D18" s="56">
        <f>SUM(D10:D17)</f>
        <v>73800</v>
      </c>
      <c r="E18" s="51"/>
      <c r="F18" s="51" t="s">
        <v>110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2"/>
    </row>
    <row r="30" spans="1:18" ht="19.5" thickBot="1" x14ac:dyDescent="0.25">
      <c r="A30" s="225" t="s">
        <v>264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</row>
    <row r="31" spans="1:18" ht="19.5" thickBot="1" x14ac:dyDescent="0.25">
      <c r="A31" s="199" t="s">
        <v>37</v>
      </c>
      <c r="B31" s="199" t="s">
        <v>40</v>
      </c>
      <c r="C31" s="199" t="s">
        <v>39</v>
      </c>
      <c r="D31" s="19" t="s">
        <v>4</v>
      </c>
      <c r="E31" s="98" t="s">
        <v>16</v>
      </c>
      <c r="F31" s="218" t="s">
        <v>6</v>
      </c>
      <c r="G31" s="211" t="s">
        <v>141</v>
      </c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3"/>
    </row>
    <row r="32" spans="1:18" ht="19.5" thickBot="1" x14ac:dyDescent="0.25">
      <c r="A32" s="199"/>
      <c r="B32" s="199"/>
      <c r="C32" s="199"/>
      <c r="D32" s="19" t="s">
        <v>15</v>
      </c>
      <c r="E32" s="98" t="s">
        <v>17</v>
      </c>
      <c r="F32" s="218"/>
      <c r="G32" s="214" t="s">
        <v>142</v>
      </c>
      <c r="H32" s="215"/>
      <c r="I32" s="216"/>
      <c r="J32" s="211" t="s">
        <v>143</v>
      </c>
      <c r="K32" s="212"/>
      <c r="L32" s="212"/>
      <c r="M32" s="212"/>
      <c r="N32" s="212"/>
      <c r="O32" s="212"/>
      <c r="P32" s="212"/>
      <c r="Q32" s="212"/>
      <c r="R32" s="213"/>
    </row>
    <row r="33" spans="1:18" x14ac:dyDescent="0.2">
      <c r="A33" s="199"/>
      <c r="B33" s="199"/>
      <c r="C33" s="199"/>
      <c r="D33" s="19"/>
      <c r="E33" s="97"/>
      <c r="F33" s="218"/>
      <c r="G33" s="127" t="s">
        <v>18</v>
      </c>
      <c r="H33" s="127" t="s">
        <v>19</v>
      </c>
      <c r="I33" s="127" t="s">
        <v>20</v>
      </c>
      <c r="J33" s="127" t="s">
        <v>21</v>
      </c>
      <c r="K33" s="127" t="s">
        <v>22</v>
      </c>
      <c r="L33" s="127" t="s">
        <v>23</v>
      </c>
      <c r="M33" s="127" t="s">
        <v>24</v>
      </c>
      <c r="N33" s="127" t="s">
        <v>25</v>
      </c>
      <c r="O33" s="127" t="s">
        <v>26</v>
      </c>
      <c r="P33" s="127" t="s">
        <v>27</v>
      </c>
      <c r="Q33" s="127" t="s">
        <v>28</v>
      </c>
      <c r="R33" s="127" t="s">
        <v>29</v>
      </c>
    </row>
    <row r="34" spans="1:18" ht="75" x14ac:dyDescent="0.2">
      <c r="A34" s="97">
        <v>1</v>
      </c>
      <c r="B34" s="107" t="s">
        <v>248</v>
      </c>
      <c r="C34" s="2" t="s">
        <v>388</v>
      </c>
      <c r="D34" s="11">
        <v>26700</v>
      </c>
      <c r="E34" s="2" t="s">
        <v>385</v>
      </c>
      <c r="F34" s="154" t="s">
        <v>136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x14ac:dyDescent="0.3">
      <c r="A35" s="141"/>
      <c r="B35" s="51" t="s">
        <v>491</v>
      </c>
      <c r="C35" s="51"/>
      <c r="D35" s="56">
        <f>SUM(D26:D34)</f>
        <v>26700</v>
      </c>
      <c r="E35" s="51"/>
      <c r="F35" s="51" t="s">
        <v>110</v>
      </c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2"/>
    </row>
    <row r="36" spans="1:18" ht="19.5" thickBot="1" x14ac:dyDescent="0.25">
      <c r="A36" s="225" t="s">
        <v>337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</row>
    <row r="37" spans="1:18" ht="19.5" thickBot="1" x14ac:dyDescent="0.25">
      <c r="A37" s="199" t="s">
        <v>37</v>
      </c>
      <c r="B37" s="199" t="s">
        <v>40</v>
      </c>
      <c r="C37" s="199" t="s">
        <v>39</v>
      </c>
      <c r="D37" s="19" t="s">
        <v>4</v>
      </c>
      <c r="E37" s="98" t="s">
        <v>16</v>
      </c>
      <c r="F37" s="218" t="s">
        <v>6</v>
      </c>
      <c r="G37" s="211" t="s">
        <v>141</v>
      </c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3"/>
    </row>
    <row r="38" spans="1:18" ht="19.5" thickBot="1" x14ac:dyDescent="0.25">
      <c r="A38" s="199"/>
      <c r="B38" s="199"/>
      <c r="C38" s="199"/>
      <c r="D38" s="19" t="s">
        <v>15</v>
      </c>
      <c r="E38" s="98" t="s">
        <v>17</v>
      </c>
      <c r="F38" s="218"/>
      <c r="G38" s="214" t="s">
        <v>142</v>
      </c>
      <c r="H38" s="215"/>
      <c r="I38" s="216"/>
      <c r="J38" s="211" t="s">
        <v>143</v>
      </c>
      <c r="K38" s="212"/>
      <c r="L38" s="212"/>
      <c r="M38" s="212"/>
      <c r="N38" s="212"/>
      <c r="O38" s="212"/>
      <c r="P38" s="212"/>
      <c r="Q38" s="212"/>
      <c r="R38" s="213"/>
    </row>
    <row r="39" spans="1:18" ht="29.25" customHeight="1" x14ac:dyDescent="0.2">
      <c r="A39" s="199"/>
      <c r="B39" s="199"/>
      <c r="C39" s="199"/>
      <c r="D39" s="19"/>
      <c r="E39" s="97"/>
      <c r="F39" s="218"/>
      <c r="G39" s="127" t="s">
        <v>18</v>
      </c>
      <c r="H39" s="127" t="s">
        <v>19</v>
      </c>
      <c r="I39" s="127" t="s">
        <v>20</v>
      </c>
      <c r="J39" s="127" t="s">
        <v>21</v>
      </c>
      <c r="K39" s="127" t="s">
        <v>22</v>
      </c>
      <c r="L39" s="127" t="s">
        <v>23</v>
      </c>
      <c r="M39" s="127" t="s">
        <v>24</v>
      </c>
      <c r="N39" s="127" t="s">
        <v>25</v>
      </c>
      <c r="O39" s="127" t="s">
        <v>26</v>
      </c>
      <c r="P39" s="127" t="s">
        <v>27</v>
      </c>
      <c r="Q39" s="127" t="s">
        <v>28</v>
      </c>
      <c r="R39" s="127" t="s">
        <v>29</v>
      </c>
    </row>
    <row r="40" spans="1:18" ht="112.5" x14ac:dyDescent="0.3">
      <c r="A40" s="97">
        <v>1</v>
      </c>
      <c r="B40" s="107" t="s">
        <v>76</v>
      </c>
      <c r="C40" s="2" t="s">
        <v>383</v>
      </c>
      <c r="D40" s="11">
        <v>17000</v>
      </c>
      <c r="E40" s="2" t="s">
        <v>425</v>
      </c>
      <c r="F40" s="2" t="s">
        <v>52</v>
      </c>
      <c r="G40" s="38"/>
      <c r="H40" s="38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x14ac:dyDescent="0.3">
      <c r="A41" s="141"/>
      <c r="B41" s="51" t="s">
        <v>491</v>
      </c>
      <c r="C41" s="51"/>
      <c r="D41" s="56">
        <f>SUM(D40)</f>
        <v>17000</v>
      </c>
      <c r="E41" s="51"/>
      <c r="F41" s="51" t="s">
        <v>110</v>
      </c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2"/>
    </row>
    <row r="47" spans="1:18" ht="19.5" thickBot="1" x14ac:dyDescent="0.25">
      <c r="A47" s="225" t="s">
        <v>338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</row>
    <row r="48" spans="1:18" ht="19.5" thickBot="1" x14ac:dyDescent="0.25">
      <c r="A48" s="199" t="s">
        <v>37</v>
      </c>
      <c r="B48" s="199" t="s">
        <v>40</v>
      </c>
      <c r="C48" s="199" t="s">
        <v>39</v>
      </c>
      <c r="D48" s="19" t="s">
        <v>4</v>
      </c>
      <c r="E48" s="98" t="s">
        <v>16</v>
      </c>
      <c r="F48" s="218" t="s">
        <v>6</v>
      </c>
      <c r="G48" s="211" t="s">
        <v>141</v>
      </c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3"/>
    </row>
    <row r="49" spans="1:18" ht="19.5" thickBot="1" x14ac:dyDescent="0.25">
      <c r="A49" s="199"/>
      <c r="B49" s="199"/>
      <c r="C49" s="199"/>
      <c r="D49" s="19" t="s">
        <v>15</v>
      </c>
      <c r="E49" s="98" t="s">
        <v>17</v>
      </c>
      <c r="F49" s="218"/>
      <c r="G49" s="214" t="s">
        <v>142</v>
      </c>
      <c r="H49" s="215"/>
      <c r="I49" s="216"/>
      <c r="J49" s="211" t="s">
        <v>143</v>
      </c>
      <c r="K49" s="212"/>
      <c r="L49" s="212"/>
      <c r="M49" s="212"/>
      <c r="N49" s="212"/>
      <c r="O49" s="212"/>
      <c r="P49" s="212"/>
      <c r="Q49" s="212"/>
      <c r="R49" s="213"/>
    </row>
    <row r="50" spans="1:18" ht="30" customHeight="1" x14ac:dyDescent="0.2">
      <c r="A50" s="199"/>
      <c r="B50" s="199"/>
      <c r="C50" s="199"/>
      <c r="D50" s="19"/>
      <c r="E50" s="97"/>
      <c r="F50" s="218"/>
      <c r="G50" s="127" t="s">
        <v>18</v>
      </c>
      <c r="H50" s="127" t="s">
        <v>19</v>
      </c>
      <c r="I50" s="127" t="s">
        <v>20</v>
      </c>
      <c r="J50" s="127" t="s">
        <v>21</v>
      </c>
      <c r="K50" s="127" t="s">
        <v>22</v>
      </c>
      <c r="L50" s="127" t="s">
        <v>23</v>
      </c>
      <c r="M50" s="127" t="s">
        <v>24</v>
      </c>
      <c r="N50" s="127" t="s">
        <v>25</v>
      </c>
      <c r="O50" s="127" t="s">
        <v>26</v>
      </c>
      <c r="P50" s="127" t="s">
        <v>27</v>
      </c>
      <c r="Q50" s="127" t="s">
        <v>28</v>
      </c>
      <c r="R50" s="127" t="s">
        <v>29</v>
      </c>
    </row>
    <row r="51" spans="1:18" ht="81" x14ac:dyDescent="0.2">
      <c r="A51" s="97">
        <v>1</v>
      </c>
      <c r="B51" s="137" t="s">
        <v>480</v>
      </c>
      <c r="C51" s="137" t="s">
        <v>610</v>
      </c>
      <c r="D51" s="137">
        <v>22000</v>
      </c>
      <c r="E51" s="2" t="s">
        <v>425</v>
      </c>
      <c r="F51" s="138" t="s">
        <v>42</v>
      </c>
      <c r="G51" s="95"/>
      <c r="H51" s="95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x14ac:dyDescent="0.3">
      <c r="A52" s="141"/>
      <c r="B52" s="51" t="s">
        <v>491</v>
      </c>
      <c r="C52" s="51"/>
      <c r="D52" s="56">
        <f>SUM(D51)</f>
        <v>22000</v>
      </c>
      <c r="E52" s="51"/>
      <c r="F52" s="51" t="s">
        <v>110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2"/>
    </row>
    <row r="68" spans="1:18" ht="19.5" thickBot="1" x14ac:dyDescent="0.25">
      <c r="A68" s="225" t="s">
        <v>339</v>
      </c>
      <c r="B68" s="225"/>
      <c r="C68" s="225"/>
      <c r="D68" s="225"/>
      <c r="E68" s="225"/>
      <c r="F68" s="225"/>
      <c r="G68" s="225"/>
      <c r="H68" s="225"/>
      <c r="I68" s="225"/>
      <c r="J68" s="225"/>
      <c r="K68" s="225"/>
      <c r="L68" s="225"/>
      <c r="M68" s="225"/>
      <c r="N68" s="225"/>
    </row>
    <row r="69" spans="1:18" ht="19.5" thickBot="1" x14ac:dyDescent="0.25">
      <c r="A69" s="199" t="s">
        <v>37</v>
      </c>
      <c r="B69" s="199" t="s">
        <v>40</v>
      </c>
      <c r="C69" s="199" t="s">
        <v>39</v>
      </c>
      <c r="D69" s="19" t="s">
        <v>4</v>
      </c>
      <c r="E69" s="98" t="s">
        <v>16</v>
      </c>
      <c r="F69" s="218" t="s">
        <v>6</v>
      </c>
      <c r="G69" s="211" t="s">
        <v>141</v>
      </c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3"/>
    </row>
    <row r="70" spans="1:18" ht="19.5" thickBot="1" x14ac:dyDescent="0.25">
      <c r="A70" s="199"/>
      <c r="B70" s="199"/>
      <c r="C70" s="199"/>
      <c r="D70" s="19" t="s">
        <v>15</v>
      </c>
      <c r="E70" s="98" t="s">
        <v>17</v>
      </c>
      <c r="F70" s="218"/>
      <c r="G70" s="214" t="s">
        <v>142</v>
      </c>
      <c r="H70" s="215"/>
      <c r="I70" s="216"/>
      <c r="J70" s="211" t="s">
        <v>143</v>
      </c>
      <c r="K70" s="212"/>
      <c r="L70" s="212"/>
      <c r="M70" s="212"/>
      <c r="N70" s="212"/>
      <c r="O70" s="212"/>
      <c r="P70" s="212"/>
      <c r="Q70" s="212"/>
      <c r="R70" s="213"/>
    </row>
    <row r="71" spans="1:18" ht="29.25" customHeight="1" x14ac:dyDescent="0.2">
      <c r="A71" s="199"/>
      <c r="B71" s="199"/>
      <c r="C71" s="199"/>
      <c r="D71" s="19"/>
      <c r="E71" s="97"/>
      <c r="F71" s="218"/>
      <c r="G71" s="127" t="s">
        <v>18</v>
      </c>
      <c r="H71" s="127" t="s">
        <v>19</v>
      </c>
      <c r="I71" s="127" t="s">
        <v>20</v>
      </c>
      <c r="J71" s="127" t="s">
        <v>21</v>
      </c>
      <c r="K71" s="127" t="s">
        <v>22</v>
      </c>
      <c r="L71" s="127" t="s">
        <v>23</v>
      </c>
      <c r="M71" s="127" t="s">
        <v>24</v>
      </c>
      <c r="N71" s="127" t="s">
        <v>25</v>
      </c>
      <c r="O71" s="127" t="s">
        <v>26</v>
      </c>
      <c r="P71" s="127" t="s">
        <v>27</v>
      </c>
      <c r="Q71" s="127" t="s">
        <v>28</v>
      </c>
      <c r="R71" s="127" t="s">
        <v>29</v>
      </c>
    </row>
    <row r="72" spans="1:18" ht="111.75" customHeight="1" x14ac:dyDescent="0.3">
      <c r="A72" s="97">
        <v>1</v>
      </c>
      <c r="B72" s="107" t="s">
        <v>238</v>
      </c>
      <c r="C72" s="158" t="s">
        <v>574</v>
      </c>
      <c r="D72" s="11">
        <v>22000</v>
      </c>
      <c r="E72" s="158" t="s">
        <v>421</v>
      </c>
      <c r="F72" s="156" t="s">
        <v>137</v>
      </c>
      <c r="G72" s="108"/>
      <c r="H72" s="108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12.5" x14ac:dyDescent="0.3">
      <c r="A73" s="97">
        <v>2</v>
      </c>
      <c r="B73" s="107" t="s">
        <v>236</v>
      </c>
      <c r="C73" s="158" t="s">
        <v>575</v>
      </c>
      <c r="D73" s="11">
        <v>16000</v>
      </c>
      <c r="E73" s="158" t="s">
        <v>421</v>
      </c>
      <c r="F73" s="156" t="s">
        <v>137</v>
      </c>
      <c r="G73" s="108"/>
      <c r="H73" s="108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60.75" customHeight="1" x14ac:dyDescent="0.3">
      <c r="A74" s="97">
        <v>3</v>
      </c>
      <c r="B74" s="107" t="s">
        <v>287</v>
      </c>
      <c r="C74" s="158" t="s">
        <v>576</v>
      </c>
      <c r="D74" s="11">
        <v>2500</v>
      </c>
      <c r="E74" s="158" t="s">
        <v>421</v>
      </c>
      <c r="F74" s="156" t="s">
        <v>137</v>
      </c>
      <c r="G74" s="108"/>
      <c r="H74" s="108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93.75" x14ac:dyDescent="0.3">
      <c r="A75" s="97">
        <v>4</v>
      </c>
      <c r="B75" s="107" t="s">
        <v>288</v>
      </c>
      <c r="C75" s="158" t="s">
        <v>577</v>
      </c>
      <c r="D75" s="11">
        <v>2800</v>
      </c>
      <c r="E75" s="158" t="s">
        <v>421</v>
      </c>
      <c r="F75" s="156" t="s">
        <v>137</v>
      </c>
      <c r="G75" s="108"/>
      <c r="H75" s="108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x14ac:dyDescent="0.3">
      <c r="A76" s="141"/>
      <c r="B76" s="51" t="s">
        <v>492</v>
      </c>
      <c r="C76" s="51"/>
      <c r="D76" s="56">
        <f>SUM(D72:D75)</f>
        <v>43300</v>
      </c>
      <c r="E76" s="51"/>
      <c r="F76" s="51" t="s">
        <v>110</v>
      </c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2"/>
    </row>
    <row r="77" spans="1:18" ht="19.5" thickBot="1" x14ac:dyDescent="0.25">
      <c r="A77" s="225" t="s">
        <v>340</v>
      </c>
      <c r="B77" s="225"/>
      <c r="C77" s="225"/>
      <c r="D77" s="225"/>
      <c r="E77" s="225"/>
      <c r="F77" s="225"/>
      <c r="G77" s="225"/>
      <c r="H77" s="225"/>
      <c r="I77" s="225"/>
      <c r="J77" s="225"/>
      <c r="K77" s="225"/>
      <c r="L77" s="225"/>
      <c r="M77" s="225"/>
      <c r="N77" s="225"/>
    </row>
    <row r="78" spans="1:18" ht="19.5" thickBot="1" x14ac:dyDescent="0.25">
      <c r="A78" s="207" t="s">
        <v>37</v>
      </c>
      <c r="B78" s="207" t="s">
        <v>40</v>
      </c>
      <c r="C78" s="207" t="s">
        <v>39</v>
      </c>
      <c r="D78" s="20" t="s">
        <v>4</v>
      </c>
      <c r="E78" s="43" t="s">
        <v>16</v>
      </c>
      <c r="F78" s="240" t="s">
        <v>6</v>
      </c>
      <c r="G78" s="211" t="s">
        <v>141</v>
      </c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3"/>
    </row>
    <row r="79" spans="1:18" ht="19.5" thickBot="1" x14ac:dyDescent="0.25">
      <c r="A79" s="208"/>
      <c r="B79" s="208"/>
      <c r="C79" s="208"/>
      <c r="D79" s="7" t="s">
        <v>15</v>
      </c>
      <c r="E79" s="44" t="s">
        <v>17</v>
      </c>
      <c r="F79" s="241"/>
      <c r="G79" s="214" t="s">
        <v>142</v>
      </c>
      <c r="H79" s="215"/>
      <c r="I79" s="216"/>
      <c r="J79" s="211" t="s">
        <v>143</v>
      </c>
      <c r="K79" s="212"/>
      <c r="L79" s="212"/>
      <c r="M79" s="212"/>
      <c r="N79" s="212"/>
      <c r="O79" s="212"/>
      <c r="P79" s="212"/>
      <c r="Q79" s="212"/>
      <c r="R79" s="213"/>
    </row>
    <row r="80" spans="1:18" ht="32.25" customHeight="1" x14ac:dyDescent="0.2">
      <c r="A80" s="239"/>
      <c r="B80" s="239"/>
      <c r="C80" s="239"/>
      <c r="D80" s="132"/>
      <c r="E80" s="133"/>
      <c r="F80" s="242"/>
      <c r="G80" s="134" t="s">
        <v>18</v>
      </c>
      <c r="H80" s="134" t="s">
        <v>19</v>
      </c>
      <c r="I80" s="134" t="s">
        <v>20</v>
      </c>
      <c r="J80" s="134" t="s">
        <v>21</v>
      </c>
      <c r="K80" s="134" t="s">
        <v>22</v>
      </c>
      <c r="L80" s="134" t="s">
        <v>23</v>
      </c>
      <c r="M80" s="134" t="s">
        <v>24</v>
      </c>
      <c r="N80" s="134" t="s">
        <v>25</v>
      </c>
      <c r="O80" s="134" t="s">
        <v>26</v>
      </c>
      <c r="P80" s="134" t="s">
        <v>27</v>
      </c>
      <c r="Q80" s="134" t="s">
        <v>28</v>
      </c>
      <c r="R80" s="134" t="s">
        <v>29</v>
      </c>
    </row>
    <row r="81" spans="1:18" ht="56.25" x14ac:dyDescent="0.3">
      <c r="A81" s="97">
        <v>1</v>
      </c>
      <c r="B81" s="95" t="s">
        <v>307</v>
      </c>
      <c r="C81" s="38" t="s">
        <v>354</v>
      </c>
      <c r="D81" s="111">
        <v>10000</v>
      </c>
      <c r="E81" s="150" t="s">
        <v>352</v>
      </c>
      <c r="F81" s="2" t="s">
        <v>51</v>
      </c>
      <c r="G81" s="142"/>
      <c r="H81" s="14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56.25" x14ac:dyDescent="0.3">
      <c r="A82" s="97">
        <v>2</v>
      </c>
      <c r="B82" s="95" t="s">
        <v>308</v>
      </c>
      <c r="C82" s="38" t="s">
        <v>355</v>
      </c>
      <c r="D82" s="111">
        <v>10000</v>
      </c>
      <c r="E82" s="150" t="s">
        <v>352</v>
      </c>
      <c r="F82" s="2" t="s">
        <v>51</v>
      </c>
      <c r="G82" s="142"/>
      <c r="H82" s="14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12.5" x14ac:dyDescent="0.2">
      <c r="A83" s="97">
        <v>3</v>
      </c>
      <c r="B83" s="95" t="s">
        <v>309</v>
      </c>
      <c r="C83" s="2" t="s">
        <v>612</v>
      </c>
      <c r="D83" s="111">
        <v>90000</v>
      </c>
      <c r="E83" s="150" t="s">
        <v>352</v>
      </c>
      <c r="F83" s="2" t="s">
        <v>51</v>
      </c>
      <c r="G83" s="142"/>
      <c r="H83" s="14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75" x14ac:dyDescent="0.2">
      <c r="A84" s="97">
        <v>4</v>
      </c>
      <c r="B84" s="95" t="s">
        <v>310</v>
      </c>
      <c r="C84" s="143" t="s">
        <v>611</v>
      </c>
      <c r="D84" s="111">
        <v>44000</v>
      </c>
      <c r="E84" s="150" t="s">
        <v>352</v>
      </c>
      <c r="F84" s="2" t="s">
        <v>51</v>
      </c>
      <c r="G84" s="142"/>
      <c r="H84" s="14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94.5" thickBot="1" x14ac:dyDescent="0.35">
      <c r="A85" s="97">
        <v>5</v>
      </c>
      <c r="B85" s="95" t="s">
        <v>311</v>
      </c>
      <c r="C85" s="38" t="s">
        <v>613</v>
      </c>
      <c r="D85" s="111">
        <v>15000</v>
      </c>
      <c r="E85" s="150" t="s">
        <v>352</v>
      </c>
      <c r="F85" s="2" t="s">
        <v>51</v>
      </c>
      <c r="G85" s="142"/>
      <c r="H85" s="14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9.5" thickBot="1" x14ac:dyDescent="0.25">
      <c r="A86" s="207" t="s">
        <v>37</v>
      </c>
      <c r="B86" s="207" t="s">
        <v>40</v>
      </c>
      <c r="C86" s="207" t="s">
        <v>39</v>
      </c>
      <c r="D86" s="20" t="s">
        <v>4</v>
      </c>
      <c r="E86" s="43" t="s">
        <v>16</v>
      </c>
      <c r="F86" s="240" t="s">
        <v>6</v>
      </c>
      <c r="G86" s="211" t="s">
        <v>141</v>
      </c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3"/>
    </row>
    <row r="87" spans="1:18" ht="19.5" thickBot="1" x14ac:dyDescent="0.25">
      <c r="A87" s="208"/>
      <c r="B87" s="208"/>
      <c r="C87" s="208"/>
      <c r="D87" s="7" t="s">
        <v>15</v>
      </c>
      <c r="E87" s="44" t="s">
        <v>17</v>
      </c>
      <c r="F87" s="241"/>
      <c r="G87" s="214" t="s">
        <v>142</v>
      </c>
      <c r="H87" s="215"/>
      <c r="I87" s="216"/>
      <c r="J87" s="211" t="s">
        <v>143</v>
      </c>
      <c r="K87" s="212"/>
      <c r="L87" s="212"/>
      <c r="M87" s="212"/>
      <c r="N87" s="212"/>
      <c r="O87" s="212"/>
      <c r="P87" s="212"/>
      <c r="Q87" s="212"/>
      <c r="R87" s="213"/>
    </row>
    <row r="88" spans="1:18" ht="27" customHeight="1" x14ac:dyDescent="0.2">
      <c r="A88" s="239"/>
      <c r="B88" s="239"/>
      <c r="C88" s="239"/>
      <c r="D88" s="132"/>
      <c r="E88" s="133"/>
      <c r="F88" s="242"/>
      <c r="G88" s="134" t="s">
        <v>18</v>
      </c>
      <c r="H88" s="134" t="s">
        <v>19</v>
      </c>
      <c r="I88" s="134" t="s">
        <v>20</v>
      </c>
      <c r="J88" s="134" t="s">
        <v>21</v>
      </c>
      <c r="K88" s="134" t="s">
        <v>22</v>
      </c>
      <c r="L88" s="134" t="s">
        <v>23</v>
      </c>
      <c r="M88" s="134" t="s">
        <v>24</v>
      </c>
      <c r="N88" s="134" t="s">
        <v>25</v>
      </c>
      <c r="O88" s="134" t="s">
        <v>26</v>
      </c>
      <c r="P88" s="134" t="s">
        <v>27</v>
      </c>
      <c r="Q88" s="134" t="s">
        <v>28</v>
      </c>
      <c r="R88" s="134" t="s">
        <v>29</v>
      </c>
    </row>
    <row r="89" spans="1:18" ht="75" x14ac:dyDescent="0.3">
      <c r="A89" s="97">
        <v>6</v>
      </c>
      <c r="B89" s="95" t="s">
        <v>312</v>
      </c>
      <c r="C89" s="38" t="s">
        <v>614</v>
      </c>
      <c r="D89" s="111">
        <v>7500</v>
      </c>
      <c r="E89" s="150" t="s">
        <v>352</v>
      </c>
      <c r="F89" s="2" t="s">
        <v>51</v>
      </c>
      <c r="G89" s="142"/>
      <c r="H89" s="14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75" x14ac:dyDescent="0.2">
      <c r="A90" s="97">
        <v>7</v>
      </c>
      <c r="B90" s="95" t="s">
        <v>313</v>
      </c>
      <c r="C90" s="2" t="s">
        <v>615</v>
      </c>
      <c r="D90" s="111">
        <v>120000</v>
      </c>
      <c r="E90" s="150" t="s">
        <v>352</v>
      </c>
      <c r="F90" s="2" t="s">
        <v>51</v>
      </c>
      <c r="G90" s="142"/>
      <c r="H90" s="14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45" x14ac:dyDescent="0.2">
      <c r="A91" s="97">
        <v>8</v>
      </c>
      <c r="B91" s="95" t="s">
        <v>314</v>
      </c>
      <c r="C91" s="2" t="s">
        <v>616</v>
      </c>
      <c r="D91" s="111">
        <v>2100</v>
      </c>
      <c r="E91" s="150" t="s">
        <v>352</v>
      </c>
      <c r="F91" s="2" t="s">
        <v>51</v>
      </c>
      <c r="G91" s="142"/>
      <c r="H91" s="14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87.5" x14ac:dyDescent="0.2">
      <c r="A92" s="97">
        <v>9</v>
      </c>
      <c r="B92" s="95" t="s">
        <v>315</v>
      </c>
      <c r="C92" s="2" t="s">
        <v>356</v>
      </c>
      <c r="D92" s="111">
        <v>28000</v>
      </c>
      <c r="E92" s="150" t="s">
        <v>352</v>
      </c>
      <c r="F92" s="2" t="s">
        <v>51</v>
      </c>
      <c r="G92" s="142"/>
      <c r="H92" s="14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21" thickBot="1" x14ac:dyDescent="0.25">
      <c r="A93" s="171"/>
      <c r="B93" s="172"/>
      <c r="C93" s="173"/>
      <c r="D93" s="174"/>
      <c r="E93" s="175"/>
      <c r="F93" s="173"/>
      <c r="G93" s="176"/>
      <c r="H93" s="176"/>
      <c r="I93" s="173"/>
      <c r="J93" s="173"/>
      <c r="K93" s="173"/>
      <c r="L93" s="173"/>
      <c r="M93" s="173"/>
      <c r="N93" s="173"/>
      <c r="O93" s="173"/>
      <c r="P93" s="173"/>
      <c r="Q93" s="173"/>
      <c r="R93" s="173"/>
    </row>
    <row r="94" spans="1:18" ht="19.5" thickBot="1" x14ac:dyDescent="0.25">
      <c r="A94" s="207" t="s">
        <v>37</v>
      </c>
      <c r="B94" s="207" t="s">
        <v>40</v>
      </c>
      <c r="C94" s="207" t="s">
        <v>39</v>
      </c>
      <c r="D94" s="20" t="s">
        <v>4</v>
      </c>
      <c r="E94" s="43" t="s">
        <v>16</v>
      </c>
      <c r="F94" s="240" t="s">
        <v>6</v>
      </c>
      <c r="G94" s="211" t="s">
        <v>141</v>
      </c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3"/>
    </row>
    <row r="95" spans="1:18" ht="19.5" thickBot="1" x14ac:dyDescent="0.25">
      <c r="A95" s="208"/>
      <c r="B95" s="208"/>
      <c r="C95" s="208"/>
      <c r="D95" s="7" t="s">
        <v>15</v>
      </c>
      <c r="E95" s="44" t="s">
        <v>17</v>
      </c>
      <c r="F95" s="241"/>
      <c r="G95" s="214" t="s">
        <v>142</v>
      </c>
      <c r="H95" s="215"/>
      <c r="I95" s="216"/>
      <c r="J95" s="211" t="s">
        <v>143</v>
      </c>
      <c r="K95" s="212"/>
      <c r="L95" s="212"/>
      <c r="M95" s="212"/>
      <c r="N95" s="212"/>
      <c r="O95" s="212"/>
      <c r="P95" s="212"/>
      <c r="Q95" s="212"/>
      <c r="R95" s="213"/>
    </row>
    <row r="96" spans="1:18" ht="25.5" customHeight="1" x14ac:dyDescent="0.2">
      <c r="A96" s="239"/>
      <c r="B96" s="239"/>
      <c r="C96" s="239"/>
      <c r="D96" s="132"/>
      <c r="E96" s="133"/>
      <c r="F96" s="242"/>
      <c r="G96" s="134" t="s">
        <v>18</v>
      </c>
      <c r="H96" s="134" t="s">
        <v>19</v>
      </c>
      <c r="I96" s="134" t="s">
        <v>20</v>
      </c>
      <c r="J96" s="134" t="s">
        <v>21</v>
      </c>
      <c r="K96" s="134" t="s">
        <v>22</v>
      </c>
      <c r="L96" s="134" t="s">
        <v>23</v>
      </c>
      <c r="M96" s="134" t="s">
        <v>24</v>
      </c>
      <c r="N96" s="134" t="s">
        <v>25</v>
      </c>
      <c r="O96" s="134" t="s">
        <v>26</v>
      </c>
      <c r="P96" s="134" t="s">
        <v>27</v>
      </c>
      <c r="Q96" s="134" t="s">
        <v>28</v>
      </c>
      <c r="R96" s="134" t="s">
        <v>29</v>
      </c>
    </row>
    <row r="97" spans="1:18" ht="168.75" x14ac:dyDescent="0.2">
      <c r="A97" s="97">
        <v>10</v>
      </c>
      <c r="B97" s="95" t="s">
        <v>316</v>
      </c>
      <c r="C97" s="2" t="s">
        <v>357</v>
      </c>
      <c r="D97" s="111">
        <v>7600</v>
      </c>
      <c r="E97" s="150" t="s">
        <v>352</v>
      </c>
      <c r="F97" s="2" t="s">
        <v>51</v>
      </c>
      <c r="G97" s="142"/>
      <c r="H97" s="14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50" x14ac:dyDescent="0.2">
      <c r="A98" s="97">
        <v>11</v>
      </c>
      <c r="B98" s="95" t="s">
        <v>317</v>
      </c>
      <c r="C98" s="2" t="s">
        <v>578</v>
      </c>
      <c r="D98" s="111">
        <v>216700</v>
      </c>
      <c r="E98" s="150" t="s">
        <v>352</v>
      </c>
      <c r="F98" s="2" t="s">
        <v>51</v>
      </c>
      <c r="G98" s="142"/>
      <c r="H98" s="14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20.25" x14ac:dyDescent="0.2">
      <c r="A99" s="171"/>
      <c r="B99" s="172"/>
      <c r="C99" s="173"/>
      <c r="D99" s="174"/>
      <c r="E99" s="175"/>
      <c r="F99" s="173"/>
      <c r="G99" s="176"/>
      <c r="H99" s="176"/>
      <c r="I99" s="173"/>
      <c r="J99" s="173"/>
      <c r="K99" s="173"/>
      <c r="L99" s="173"/>
      <c r="M99" s="173"/>
      <c r="N99" s="173"/>
      <c r="O99" s="173"/>
      <c r="P99" s="173"/>
      <c r="Q99" s="173"/>
      <c r="R99" s="173"/>
    </row>
    <row r="100" spans="1:18" ht="20.25" x14ac:dyDescent="0.2">
      <c r="A100" s="171"/>
      <c r="B100" s="172"/>
      <c r="C100" s="173"/>
      <c r="D100" s="174"/>
      <c r="E100" s="175"/>
      <c r="F100" s="173"/>
      <c r="G100" s="176"/>
      <c r="H100" s="176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</row>
    <row r="101" spans="1:18" ht="20.25" x14ac:dyDescent="0.2">
      <c r="A101" s="171"/>
      <c r="B101" s="172"/>
      <c r="C101" s="173"/>
      <c r="D101" s="174"/>
      <c r="E101" s="175"/>
      <c r="F101" s="173"/>
      <c r="G101" s="176"/>
      <c r="H101" s="176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</row>
    <row r="102" spans="1:18" ht="20.25" x14ac:dyDescent="0.2">
      <c r="A102" s="171"/>
      <c r="B102" s="172"/>
      <c r="C102" s="173"/>
      <c r="D102" s="174"/>
      <c r="E102" s="175"/>
      <c r="F102" s="173"/>
      <c r="G102" s="176"/>
      <c r="H102" s="176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</row>
    <row r="103" spans="1:18" ht="21" thickBot="1" x14ac:dyDescent="0.25">
      <c r="A103" s="171"/>
      <c r="B103" s="172"/>
      <c r="C103" s="173"/>
      <c r="D103" s="174"/>
      <c r="E103" s="175"/>
      <c r="F103" s="173"/>
      <c r="G103" s="176"/>
      <c r="H103" s="176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</row>
    <row r="104" spans="1:18" ht="19.5" thickBot="1" x14ac:dyDescent="0.25">
      <c r="A104" s="207" t="s">
        <v>37</v>
      </c>
      <c r="B104" s="207" t="s">
        <v>40</v>
      </c>
      <c r="C104" s="207" t="s">
        <v>39</v>
      </c>
      <c r="D104" s="20" t="s">
        <v>4</v>
      </c>
      <c r="E104" s="43" t="s">
        <v>16</v>
      </c>
      <c r="F104" s="240" t="s">
        <v>6</v>
      </c>
      <c r="G104" s="211" t="s">
        <v>141</v>
      </c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3"/>
    </row>
    <row r="105" spans="1:18" ht="19.5" thickBot="1" x14ac:dyDescent="0.25">
      <c r="A105" s="208"/>
      <c r="B105" s="208"/>
      <c r="C105" s="208"/>
      <c r="D105" s="7" t="s">
        <v>15</v>
      </c>
      <c r="E105" s="44" t="s">
        <v>17</v>
      </c>
      <c r="F105" s="241"/>
      <c r="G105" s="214" t="s">
        <v>142</v>
      </c>
      <c r="H105" s="215"/>
      <c r="I105" s="216"/>
      <c r="J105" s="211" t="s">
        <v>143</v>
      </c>
      <c r="K105" s="212"/>
      <c r="L105" s="212"/>
      <c r="M105" s="212"/>
      <c r="N105" s="212"/>
      <c r="O105" s="212"/>
      <c r="P105" s="212"/>
      <c r="Q105" s="212"/>
      <c r="R105" s="213"/>
    </row>
    <row r="106" spans="1:18" ht="24" customHeight="1" x14ac:dyDescent="0.2">
      <c r="A106" s="239"/>
      <c r="B106" s="239"/>
      <c r="C106" s="239"/>
      <c r="D106" s="132"/>
      <c r="E106" s="133"/>
      <c r="F106" s="242"/>
      <c r="G106" s="134" t="s">
        <v>18</v>
      </c>
      <c r="H106" s="134" t="s">
        <v>19</v>
      </c>
      <c r="I106" s="134" t="s">
        <v>20</v>
      </c>
      <c r="J106" s="134" t="s">
        <v>21</v>
      </c>
      <c r="K106" s="134" t="s">
        <v>22</v>
      </c>
      <c r="L106" s="134" t="s">
        <v>23</v>
      </c>
      <c r="M106" s="134" t="s">
        <v>24</v>
      </c>
      <c r="N106" s="134" t="s">
        <v>25</v>
      </c>
      <c r="O106" s="134" t="s">
        <v>26</v>
      </c>
      <c r="P106" s="134" t="s">
        <v>27</v>
      </c>
      <c r="Q106" s="134" t="s">
        <v>28</v>
      </c>
      <c r="R106" s="134" t="s">
        <v>29</v>
      </c>
    </row>
    <row r="107" spans="1:18" ht="75" x14ac:dyDescent="0.2">
      <c r="A107" s="97">
        <v>12</v>
      </c>
      <c r="B107" s="95" t="s">
        <v>318</v>
      </c>
      <c r="C107" s="2" t="s">
        <v>617</v>
      </c>
      <c r="D107" s="111">
        <v>1600</v>
      </c>
      <c r="E107" s="150" t="s">
        <v>352</v>
      </c>
      <c r="F107" s="2" t="s">
        <v>51</v>
      </c>
      <c r="G107" s="142"/>
      <c r="H107" s="14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75" x14ac:dyDescent="0.2">
      <c r="A108" s="97">
        <v>13</v>
      </c>
      <c r="B108" s="95" t="s">
        <v>319</v>
      </c>
      <c r="C108" s="2" t="s">
        <v>618</v>
      </c>
      <c r="D108" s="111">
        <v>2800</v>
      </c>
      <c r="E108" s="150" t="s">
        <v>352</v>
      </c>
      <c r="F108" s="2" t="s">
        <v>51</v>
      </c>
      <c r="G108" s="142"/>
      <c r="H108" s="14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56.25" x14ac:dyDescent="0.2">
      <c r="A109" s="97">
        <v>14</v>
      </c>
      <c r="B109" s="95" t="s">
        <v>320</v>
      </c>
      <c r="C109" s="2" t="s">
        <v>619</v>
      </c>
      <c r="D109" s="111">
        <v>3800</v>
      </c>
      <c r="E109" s="150" t="s">
        <v>352</v>
      </c>
      <c r="F109" s="2" t="s">
        <v>51</v>
      </c>
      <c r="G109" s="142"/>
      <c r="H109" s="14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75" x14ac:dyDescent="0.2">
      <c r="A110" s="97">
        <v>15</v>
      </c>
      <c r="B110" s="95" t="s">
        <v>321</v>
      </c>
      <c r="C110" s="2" t="s">
        <v>620</v>
      </c>
      <c r="D110" s="111">
        <v>1400</v>
      </c>
      <c r="E110" s="150" t="s">
        <v>352</v>
      </c>
      <c r="F110" s="2" t="s">
        <v>51</v>
      </c>
      <c r="G110" s="142"/>
      <c r="H110" s="14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x14ac:dyDescent="0.3">
      <c r="A111" s="141"/>
      <c r="B111" s="51" t="s">
        <v>493</v>
      </c>
      <c r="C111" s="51"/>
      <c r="D111" s="56">
        <f>SUM(D81:D110)</f>
        <v>560500</v>
      </c>
      <c r="E111" s="51"/>
      <c r="F111" s="51" t="s">
        <v>110</v>
      </c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2"/>
    </row>
  </sheetData>
  <mergeCells count="81">
    <mergeCell ref="A78:A80"/>
    <mergeCell ref="B78:B80"/>
    <mergeCell ref="C78:C80"/>
    <mergeCell ref="F78:F80"/>
    <mergeCell ref="G78:R78"/>
    <mergeCell ref="G79:I79"/>
    <mergeCell ref="J79:R79"/>
    <mergeCell ref="A77:N77"/>
    <mergeCell ref="A68:N68"/>
    <mergeCell ref="A69:A71"/>
    <mergeCell ref="B69:B71"/>
    <mergeCell ref="C69:C71"/>
    <mergeCell ref="F69:F71"/>
    <mergeCell ref="G69:R69"/>
    <mergeCell ref="G70:I70"/>
    <mergeCell ref="J70:R70"/>
    <mergeCell ref="A47:N47"/>
    <mergeCell ref="A48:A50"/>
    <mergeCell ref="B48:B50"/>
    <mergeCell ref="C48:C50"/>
    <mergeCell ref="F48:F50"/>
    <mergeCell ref="G48:R48"/>
    <mergeCell ref="G49:I49"/>
    <mergeCell ref="J49:R49"/>
    <mergeCell ref="A36:N36"/>
    <mergeCell ref="A37:A39"/>
    <mergeCell ref="B37:B39"/>
    <mergeCell ref="C37:C39"/>
    <mergeCell ref="F37:F39"/>
    <mergeCell ref="G37:R37"/>
    <mergeCell ref="G38:I38"/>
    <mergeCell ref="J38:R38"/>
    <mergeCell ref="A31:A33"/>
    <mergeCell ref="B31:B33"/>
    <mergeCell ref="C31:C33"/>
    <mergeCell ref="F31:F33"/>
    <mergeCell ref="G31:R31"/>
    <mergeCell ref="G32:I32"/>
    <mergeCell ref="J32:R32"/>
    <mergeCell ref="A6:N6"/>
    <mergeCell ref="A1:N1"/>
    <mergeCell ref="O1:R1"/>
    <mergeCell ref="A5:N5"/>
    <mergeCell ref="A2:R2"/>
    <mergeCell ref="A3:R3"/>
    <mergeCell ref="A30:N30"/>
    <mergeCell ref="G7:R7"/>
    <mergeCell ref="G8:I8"/>
    <mergeCell ref="J8:R8"/>
    <mergeCell ref="A7:A9"/>
    <mergeCell ref="B7:B9"/>
    <mergeCell ref="C7:C9"/>
    <mergeCell ref="F7:F9"/>
    <mergeCell ref="A13:A15"/>
    <mergeCell ref="B13:B15"/>
    <mergeCell ref="C13:C15"/>
    <mergeCell ref="F13:F15"/>
    <mergeCell ref="G13:R13"/>
    <mergeCell ref="G14:I14"/>
    <mergeCell ref="J14:R14"/>
    <mergeCell ref="A86:A88"/>
    <mergeCell ref="B86:B88"/>
    <mergeCell ref="C86:C88"/>
    <mergeCell ref="F86:F88"/>
    <mergeCell ref="G86:R86"/>
    <mergeCell ref="G87:I87"/>
    <mergeCell ref="J87:R87"/>
    <mergeCell ref="A94:A96"/>
    <mergeCell ref="B94:B96"/>
    <mergeCell ref="C94:C96"/>
    <mergeCell ref="F94:F96"/>
    <mergeCell ref="G94:R94"/>
    <mergeCell ref="G95:I95"/>
    <mergeCell ref="J95:R95"/>
    <mergeCell ref="A104:A106"/>
    <mergeCell ref="B104:B106"/>
    <mergeCell ref="C104:C106"/>
    <mergeCell ref="F104:F106"/>
    <mergeCell ref="G104:R104"/>
    <mergeCell ref="G105:I105"/>
    <mergeCell ref="J105:R105"/>
  </mergeCells>
  <pageMargins left="0.70866141732283472" right="0.70866141732283472" top="0.74803149606299213" bottom="0.74803149606299213" header="0.31496062992125984" footer="0.31496062992125984"/>
  <pageSetup paperSize="9" firstPageNumber="96" orientation="landscape" useFirstPageNumber="1" r:id="rId1"/>
  <headerFooter>
    <oddFooter>&amp;C&amp;"TH SarabunIT๙,ธรรมดา"&amp;14&amp;P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33" zoomScale="96" zoomScaleNormal="96" workbookViewId="0">
      <selection activeCell="A18" sqref="A17:XFD21"/>
    </sheetView>
  </sheetViews>
  <sheetFormatPr defaultRowHeight="18.75" x14ac:dyDescent="0.3"/>
  <cols>
    <col min="1" max="1" width="4.125" style="35" customWidth="1"/>
    <col min="2" max="2" width="17.375" style="26" customWidth="1"/>
    <col min="3" max="3" width="23.5" style="26" customWidth="1"/>
    <col min="4" max="4" width="9.125" style="35" customWidth="1"/>
    <col min="5" max="5" width="12.5" style="35" customWidth="1"/>
    <col min="6" max="6" width="10.75" style="35" customWidth="1"/>
    <col min="7" max="16" width="3.625" style="26" customWidth="1"/>
    <col min="17" max="17" width="3.375" style="26" customWidth="1"/>
    <col min="18" max="18" width="3.625" style="26" customWidth="1"/>
    <col min="19" max="16384" width="9" style="26"/>
  </cols>
  <sheetData>
    <row r="1" spans="1:18" s="30" customFormat="1" x14ac:dyDescent="0.3">
      <c r="A1" s="226" t="s">
        <v>38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  <c r="O1" s="218" t="s">
        <v>41</v>
      </c>
      <c r="P1" s="218"/>
      <c r="Q1" s="218"/>
      <c r="R1" s="218"/>
    </row>
    <row r="2" spans="1:18" s="30" customFormat="1" x14ac:dyDescent="0.3">
      <c r="A2" s="226" t="s">
        <v>140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</row>
    <row r="3" spans="1:18" s="30" customFormat="1" x14ac:dyDescent="0.3">
      <c r="A3" s="226" t="s">
        <v>53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</row>
    <row r="4" spans="1:18" s="30" customFormat="1" x14ac:dyDescent="0.3">
      <c r="A4" s="3"/>
      <c r="B4" s="3"/>
      <c r="C4" s="3"/>
      <c r="D4" s="1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30" customFormat="1" x14ac:dyDescent="0.3">
      <c r="A5" s="225" t="s">
        <v>341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3"/>
      <c r="P5" s="3"/>
      <c r="Q5" s="3"/>
      <c r="R5" s="3"/>
    </row>
    <row r="6" spans="1:18" ht="19.5" thickBot="1" x14ac:dyDescent="0.35">
      <c r="A6" s="225" t="s">
        <v>342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O6" s="3"/>
      <c r="P6" s="3"/>
      <c r="Q6" s="3"/>
      <c r="R6" s="3"/>
    </row>
    <row r="7" spans="1:18" ht="18.75" customHeight="1" thickBot="1" x14ac:dyDescent="0.35">
      <c r="A7" s="199" t="s">
        <v>37</v>
      </c>
      <c r="B7" s="199" t="s">
        <v>40</v>
      </c>
      <c r="C7" s="199" t="s">
        <v>39</v>
      </c>
      <c r="D7" s="164" t="s">
        <v>4</v>
      </c>
      <c r="E7" s="160" t="s">
        <v>16</v>
      </c>
      <c r="F7" s="199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199"/>
      <c r="B8" s="199"/>
      <c r="C8" s="199"/>
      <c r="D8" s="164" t="s">
        <v>15</v>
      </c>
      <c r="E8" s="160" t="s">
        <v>17</v>
      </c>
      <c r="F8" s="199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6.25" customHeight="1" x14ac:dyDescent="0.3">
      <c r="A9" s="199"/>
      <c r="B9" s="199"/>
      <c r="C9" s="199"/>
      <c r="D9" s="164"/>
      <c r="E9" s="159"/>
      <c r="F9" s="199"/>
      <c r="G9" s="16" t="s">
        <v>18</v>
      </c>
      <c r="H9" s="16" t="s">
        <v>19</v>
      </c>
      <c r="I9" s="16" t="s">
        <v>20</v>
      </c>
      <c r="J9" s="16" t="s">
        <v>21</v>
      </c>
      <c r="K9" s="16" t="s">
        <v>22</v>
      </c>
      <c r="L9" s="16" t="s">
        <v>23</v>
      </c>
      <c r="M9" s="16" t="s">
        <v>24</v>
      </c>
      <c r="N9" s="16" t="s">
        <v>25</v>
      </c>
      <c r="O9" s="16" t="s">
        <v>26</v>
      </c>
      <c r="P9" s="16" t="s">
        <v>27</v>
      </c>
      <c r="Q9" s="16" t="s">
        <v>28</v>
      </c>
      <c r="R9" s="16" t="s">
        <v>29</v>
      </c>
    </row>
    <row r="10" spans="1:18" ht="93.75" x14ac:dyDescent="0.3">
      <c r="A10" s="59">
        <v>1</v>
      </c>
      <c r="B10" s="107" t="s">
        <v>241</v>
      </c>
      <c r="C10" s="2" t="s">
        <v>436</v>
      </c>
      <c r="D10" s="11">
        <v>129000</v>
      </c>
      <c r="E10" s="2" t="s">
        <v>437</v>
      </c>
      <c r="F10" s="184" t="s">
        <v>227</v>
      </c>
      <c r="G10" s="126"/>
      <c r="H10" s="126"/>
      <c r="I10" s="55"/>
      <c r="J10" s="55"/>
      <c r="K10" s="55"/>
      <c r="L10" s="55"/>
      <c r="M10" s="55"/>
      <c r="N10" s="55"/>
      <c r="O10" s="55"/>
      <c r="P10" s="55"/>
      <c r="Q10" s="55"/>
      <c r="R10" s="55"/>
    </row>
    <row r="11" spans="1:18" s="30" customFormat="1" ht="93.75" x14ac:dyDescent="0.3">
      <c r="A11" s="128">
        <v>2</v>
      </c>
      <c r="B11" s="107" t="s">
        <v>242</v>
      </c>
      <c r="C11" s="2" t="s">
        <v>438</v>
      </c>
      <c r="D11" s="11">
        <v>52000</v>
      </c>
      <c r="E11" s="2" t="s">
        <v>437</v>
      </c>
      <c r="F11" s="184" t="s">
        <v>227</v>
      </c>
      <c r="G11" s="126"/>
      <c r="H11" s="126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18" ht="40.5" customHeight="1" x14ac:dyDescent="0.3">
      <c r="A12" s="59">
        <v>3</v>
      </c>
      <c r="B12" s="107" t="s">
        <v>243</v>
      </c>
      <c r="C12" s="2" t="s">
        <v>439</v>
      </c>
      <c r="D12" s="11">
        <v>80000</v>
      </c>
      <c r="E12" s="2" t="s">
        <v>437</v>
      </c>
      <c r="F12" s="184" t="s">
        <v>227</v>
      </c>
      <c r="G12" s="126"/>
      <c r="H12" s="126"/>
      <c r="I12" s="130"/>
      <c r="J12" s="130"/>
      <c r="K12" s="130"/>
      <c r="L12" s="130"/>
      <c r="M12" s="130"/>
      <c r="N12" s="130"/>
      <c r="O12" s="130"/>
      <c r="P12" s="130"/>
      <c r="Q12" s="130"/>
      <c r="R12" s="130"/>
    </row>
    <row r="13" spans="1:18" x14ac:dyDescent="0.3">
      <c r="A13" s="141"/>
      <c r="B13" s="51" t="s">
        <v>494</v>
      </c>
      <c r="C13" s="51"/>
      <c r="D13" s="56">
        <f>SUM(D9:D12)</f>
        <v>261000</v>
      </c>
      <c r="E13" s="51"/>
      <c r="F13" s="51" t="s">
        <v>110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/>
    </row>
    <row r="17" spans="1:18" ht="19.5" thickBot="1" x14ac:dyDescent="0.35">
      <c r="A17" s="225" t="s">
        <v>343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3"/>
      <c r="P17" s="3"/>
      <c r="Q17" s="3"/>
      <c r="R17" s="3"/>
    </row>
    <row r="18" spans="1:18" ht="19.5" thickBot="1" x14ac:dyDescent="0.35">
      <c r="A18" s="199" t="s">
        <v>37</v>
      </c>
      <c r="B18" s="199" t="s">
        <v>40</v>
      </c>
      <c r="C18" s="199" t="s">
        <v>39</v>
      </c>
      <c r="D18" s="164" t="s">
        <v>4</v>
      </c>
      <c r="E18" s="160" t="s">
        <v>16</v>
      </c>
      <c r="F18" s="199" t="s">
        <v>6</v>
      </c>
      <c r="G18" s="211" t="s">
        <v>141</v>
      </c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3"/>
    </row>
    <row r="19" spans="1:18" ht="19.5" thickBot="1" x14ac:dyDescent="0.35">
      <c r="A19" s="199"/>
      <c r="B19" s="199"/>
      <c r="C19" s="199"/>
      <c r="D19" s="164" t="s">
        <v>15</v>
      </c>
      <c r="E19" s="160" t="s">
        <v>17</v>
      </c>
      <c r="F19" s="199"/>
      <c r="G19" s="214" t="s">
        <v>142</v>
      </c>
      <c r="H19" s="215"/>
      <c r="I19" s="216"/>
      <c r="J19" s="211" t="s">
        <v>143</v>
      </c>
      <c r="K19" s="212"/>
      <c r="L19" s="212"/>
      <c r="M19" s="212"/>
      <c r="N19" s="212"/>
      <c r="O19" s="212"/>
      <c r="P19" s="212"/>
      <c r="Q19" s="212"/>
      <c r="R19" s="213"/>
    </row>
    <row r="20" spans="1:18" ht="26.25" customHeight="1" x14ac:dyDescent="0.3">
      <c r="A20" s="199"/>
      <c r="B20" s="199"/>
      <c r="C20" s="199"/>
      <c r="D20" s="164"/>
      <c r="E20" s="159"/>
      <c r="F20" s="199"/>
      <c r="G20" s="16" t="s">
        <v>18</v>
      </c>
      <c r="H20" s="16" t="s">
        <v>19</v>
      </c>
      <c r="I20" s="16" t="s">
        <v>20</v>
      </c>
      <c r="J20" s="16" t="s">
        <v>21</v>
      </c>
      <c r="K20" s="16" t="s">
        <v>22</v>
      </c>
      <c r="L20" s="16" t="s">
        <v>23</v>
      </c>
      <c r="M20" s="16" t="s">
        <v>24</v>
      </c>
      <c r="N20" s="16" t="s">
        <v>25</v>
      </c>
      <c r="O20" s="16" t="s">
        <v>26</v>
      </c>
      <c r="P20" s="16" t="s">
        <v>27</v>
      </c>
      <c r="Q20" s="16" t="s">
        <v>28</v>
      </c>
      <c r="R20" s="16" t="s">
        <v>29</v>
      </c>
    </row>
    <row r="21" spans="1:18" s="4" customFormat="1" ht="56.25" x14ac:dyDescent="0.3">
      <c r="A21" s="97">
        <v>1</v>
      </c>
      <c r="B21" s="107" t="s">
        <v>249</v>
      </c>
      <c r="C21" s="2" t="s">
        <v>631</v>
      </c>
      <c r="D21" s="11">
        <v>10800</v>
      </c>
      <c r="E21" s="2" t="s">
        <v>389</v>
      </c>
      <c r="F21" s="96" t="s">
        <v>136</v>
      </c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s="4" customFormat="1" ht="56.25" x14ac:dyDescent="0.3">
      <c r="A22" s="97">
        <v>2</v>
      </c>
      <c r="B22" s="107" t="s">
        <v>250</v>
      </c>
      <c r="C22" s="38" t="s">
        <v>637</v>
      </c>
      <c r="D22" s="11">
        <v>21600</v>
      </c>
      <c r="E22" s="2" t="s">
        <v>389</v>
      </c>
      <c r="F22" s="96" t="s">
        <v>136</v>
      </c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</row>
    <row r="23" spans="1:18" s="4" customFormat="1" ht="56.25" x14ac:dyDescent="0.3">
      <c r="A23" s="97">
        <v>3</v>
      </c>
      <c r="B23" s="107" t="s">
        <v>251</v>
      </c>
      <c r="C23" s="38" t="s">
        <v>635</v>
      </c>
      <c r="D23" s="11">
        <v>13700</v>
      </c>
      <c r="E23" s="2" t="s">
        <v>389</v>
      </c>
      <c r="F23" s="96" t="s">
        <v>136</v>
      </c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</row>
    <row r="24" spans="1:18" s="4" customFormat="1" ht="56.25" x14ac:dyDescent="0.3">
      <c r="A24" s="97">
        <v>4</v>
      </c>
      <c r="B24" s="107" t="s">
        <v>252</v>
      </c>
      <c r="C24" s="107" t="s">
        <v>636</v>
      </c>
      <c r="D24" s="120">
        <v>8800</v>
      </c>
      <c r="E24" s="2" t="s">
        <v>389</v>
      </c>
      <c r="F24" s="96" t="s">
        <v>136</v>
      </c>
      <c r="G24" s="107"/>
      <c r="H24" s="107"/>
      <c r="I24" s="38"/>
      <c r="J24" s="38"/>
      <c r="K24" s="38"/>
      <c r="L24" s="38"/>
      <c r="M24" s="38"/>
      <c r="N24" s="38"/>
      <c r="O24" s="38"/>
      <c r="P24" s="38"/>
      <c r="Q24" s="38"/>
      <c r="R24" s="38"/>
    </row>
    <row r="25" spans="1:18" s="4" customFormat="1" ht="56.25" x14ac:dyDescent="0.3">
      <c r="A25" s="97">
        <v>5</v>
      </c>
      <c r="B25" s="107" t="s">
        <v>390</v>
      </c>
      <c r="C25" s="38" t="s">
        <v>634</v>
      </c>
      <c r="D25" s="11">
        <v>8300</v>
      </c>
      <c r="E25" s="2" t="s">
        <v>389</v>
      </c>
      <c r="F25" s="96" t="s">
        <v>136</v>
      </c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 s="4" customFormat="1" ht="56.25" x14ac:dyDescent="0.3">
      <c r="A26" s="97">
        <v>6</v>
      </c>
      <c r="B26" s="107" t="s">
        <v>253</v>
      </c>
      <c r="C26" s="38" t="s">
        <v>633</v>
      </c>
      <c r="D26" s="11">
        <v>8200</v>
      </c>
      <c r="E26" s="2" t="s">
        <v>389</v>
      </c>
      <c r="F26" s="96" t="s">
        <v>136</v>
      </c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</row>
    <row r="27" spans="1:18" s="4" customFormat="1" ht="57" thickBot="1" x14ac:dyDescent="0.35">
      <c r="A27" s="97">
        <v>7</v>
      </c>
      <c r="B27" s="107" t="s">
        <v>254</v>
      </c>
      <c r="C27" s="38" t="s">
        <v>632</v>
      </c>
      <c r="D27" s="11">
        <v>28700</v>
      </c>
      <c r="E27" s="2" t="s">
        <v>389</v>
      </c>
      <c r="F27" s="96" t="s">
        <v>136</v>
      </c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</row>
    <row r="28" spans="1:18" s="4" customFormat="1" ht="19.5" thickBot="1" x14ac:dyDescent="0.35">
      <c r="A28" s="199" t="s">
        <v>37</v>
      </c>
      <c r="B28" s="199" t="s">
        <v>40</v>
      </c>
      <c r="C28" s="199" t="s">
        <v>39</v>
      </c>
      <c r="D28" s="164" t="s">
        <v>4</v>
      </c>
      <c r="E28" s="160" t="s">
        <v>16</v>
      </c>
      <c r="F28" s="199" t="s">
        <v>6</v>
      </c>
      <c r="G28" s="211" t="s">
        <v>141</v>
      </c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3"/>
    </row>
    <row r="29" spans="1:18" s="4" customFormat="1" ht="19.5" thickBot="1" x14ac:dyDescent="0.35">
      <c r="A29" s="199"/>
      <c r="B29" s="199"/>
      <c r="C29" s="199"/>
      <c r="D29" s="164" t="s">
        <v>15</v>
      </c>
      <c r="E29" s="160" t="s">
        <v>17</v>
      </c>
      <c r="F29" s="199"/>
      <c r="G29" s="214" t="s">
        <v>142</v>
      </c>
      <c r="H29" s="215"/>
      <c r="I29" s="216"/>
      <c r="J29" s="211" t="s">
        <v>143</v>
      </c>
      <c r="K29" s="212"/>
      <c r="L29" s="212"/>
      <c r="M29" s="212"/>
      <c r="N29" s="212"/>
      <c r="O29" s="212"/>
      <c r="P29" s="212"/>
      <c r="Q29" s="212"/>
      <c r="R29" s="213"/>
    </row>
    <row r="30" spans="1:18" s="4" customFormat="1" x14ac:dyDescent="0.3">
      <c r="A30" s="199"/>
      <c r="B30" s="199"/>
      <c r="C30" s="199"/>
      <c r="D30" s="164"/>
      <c r="E30" s="159"/>
      <c r="F30" s="199"/>
      <c r="G30" s="16" t="s">
        <v>18</v>
      </c>
      <c r="H30" s="16" t="s">
        <v>19</v>
      </c>
      <c r="I30" s="16" t="s">
        <v>20</v>
      </c>
      <c r="J30" s="16" t="s">
        <v>21</v>
      </c>
      <c r="K30" s="16" t="s">
        <v>22</v>
      </c>
      <c r="L30" s="16" t="s">
        <v>23</v>
      </c>
      <c r="M30" s="16" t="s">
        <v>24</v>
      </c>
      <c r="N30" s="16" t="s">
        <v>25</v>
      </c>
      <c r="O30" s="16" t="s">
        <v>26</v>
      </c>
      <c r="P30" s="16" t="s">
        <v>27</v>
      </c>
      <c r="Q30" s="16" t="s">
        <v>28</v>
      </c>
      <c r="R30" s="16" t="s">
        <v>29</v>
      </c>
    </row>
    <row r="31" spans="1:18" s="4" customFormat="1" ht="56.25" x14ac:dyDescent="0.3">
      <c r="A31" s="97">
        <v>8</v>
      </c>
      <c r="B31" s="107" t="s">
        <v>255</v>
      </c>
      <c r="C31" s="2" t="s">
        <v>624</v>
      </c>
      <c r="D31" s="11">
        <v>7200</v>
      </c>
      <c r="E31" s="2" t="s">
        <v>389</v>
      </c>
      <c r="F31" s="96" t="s">
        <v>136</v>
      </c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</row>
    <row r="32" spans="1:18" s="4" customFormat="1" ht="56.25" x14ac:dyDescent="0.3">
      <c r="A32" s="97">
        <v>9</v>
      </c>
      <c r="B32" s="107" t="s">
        <v>256</v>
      </c>
      <c r="C32" s="2" t="s">
        <v>625</v>
      </c>
      <c r="D32" s="11">
        <v>5200</v>
      </c>
      <c r="E32" s="2" t="s">
        <v>389</v>
      </c>
      <c r="F32" s="96" t="s">
        <v>136</v>
      </c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</row>
    <row r="33" spans="1:18" s="4" customFormat="1" ht="56.25" x14ac:dyDescent="0.3">
      <c r="A33" s="97">
        <v>10</v>
      </c>
      <c r="B33" s="107" t="s">
        <v>257</v>
      </c>
      <c r="C33" s="2" t="s">
        <v>626</v>
      </c>
      <c r="D33" s="11">
        <v>2400</v>
      </c>
      <c r="E33" s="2" t="s">
        <v>389</v>
      </c>
      <c r="F33" s="96" t="s">
        <v>136</v>
      </c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</row>
    <row r="34" spans="1:18" s="4" customFormat="1" ht="56.25" x14ac:dyDescent="0.3">
      <c r="A34" s="97">
        <v>11</v>
      </c>
      <c r="B34" s="107" t="s">
        <v>258</v>
      </c>
      <c r="C34" s="2" t="s">
        <v>627</v>
      </c>
      <c r="D34" s="11">
        <v>6100</v>
      </c>
      <c r="E34" s="2" t="s">
        <v>389</v>
      </c>
      <c r="F34" s="96" t="s">
        <v>136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s="4" customFormat="1" ht="56.25" x14ac:dyDescent="0.3">
      <c r="A35" s="97">
        <v>12</v>
      </c>
      <c r="B35" s="107" t="s">
        <v>259</v>
      </c>
      <c r="C35" s="2" t="s">
        <v>628</v>
      </c>
      <c r="D35" s="11">
        <v>6000</v>
      </c>
      <c r="E35" s="2" t="s">
        <v>389</v>
      </c>
      <c r="F35" s="96" t="s">
        <v>136</v>
      </c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s="4" customFormat="1" ht="56.25" x14ac:dyDescent="0.3">
      <c r="A36" s="97">
        <v>13</v>
      </c>
      <c r="B36" s="107" t="s">
        <v>260</v>
      </c>
      <c r="C36" s="2" t="s">
        <v>629</v>
      </c>
      <c r="D36" s="11">
        <v>4800</v>
      </c>
      <c r="E36" s="2" t="s">
        <v>389</v>
      </c>
      <c r="F36" s="96" t="s">
        <v>136</v>
      </c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</row>
    <row r="37" spans="1:18" s="4" customFormat="1" ht="56.25" x14ac:dyDescent="0.3">
      <c r="A37" s="97">
        <v>14</v>
      </c>
      <c r="B37" s="107" t="s">
        <v>261</v>
      </c>
      <c r="C37" s="2" t="s">
        <v>630</v>
      </c>
      <c r="D37" s="11">
        <v>4800</v>
      </c>
      <c r="E37" s="2" t="s">
        <v>389</v>
      </c>
      <c r="F37" s="96" t="s">
        <v>136</v>
      </c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</row>
    <row r="38" spans="1:18" s="4" customFormat="1" ht="19.5" thickBot="1" x14ac:dyDescent="0.35">
      <c r="A38" s="171"/>
      <c r="B38" s="177"/>
      <c r="C38" s="47"/>
      <c r="D38" s="178"/>
      <c r="E38" s="173"/>
      <c r="F38" s="179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</row>
    <row r="39" spans="1:18" s="4" customFormat="1" ht="19.5" thickBot="1" x14ac:dyDescent="0.35">
      <c r="A39" s="207" t="s">
        <v>37</v>
      </c>
      <c r="B39" s="207" t="s">
        <v>40</v>
      </c>
      <c r="C39" s="207" t="s">
        <v>39</v>
      </c>
      <c r="D39" s="20" t="s">
        <v>4</v>
      </c>
      <c r="E39" s="43" t="s">
        <v>16</v>
      </c>
      <c r="F39" s="240" t="s">
        <v>6</v>
      </c>
      <c r="G39" s="211" t="s">
        <v>141</v>
      </c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3"/>
    </row>
    <row r="40" spans="1:18" s="4" customFormat="1" ht="19.5" thickBot="1" x14ac:dyDescent="0.35">
      <c r="A40" s="208"/>
      <c r="B40" s="208"/>
      <c r="C40" s="208"/>
      <c r="D40" s="7" t="s">
        <v>15</v>
      </c>
      <c r="E40" s="44" t="s">
        <v>17</v>
      </c>
      <c r="F40" s="241"/>
      <c r="G40" s="214" t="s">
        <v>142</v>
      </c>
      <c r="H40" s="215"/>
      <c r="I40" s="216"/>
      <c r="J40" s="211" t="s">
        <v>143</v>
      </c>
      <c r="K40" s="212"/>
      <c r="L40" s="212"/>
      <c r="M40" s="212"/>
      <c r="N40" s="212"/>
      <c r="O40" s="212"/>
      <c r="P40" s="212"/>
      <c r="Q40" s="212"/>
      <c r="R40" s="213"/>
    </row>
    <row r="41" spans="1:18" s="4" customFormat="1" x14ac:dyDescent="0.3">
      <c r="A41" s="239"/>
      <c r="B41" s="239"/>
      <c r="C41" s="239"/>
      <c r="D41" s="132"/>
      <c r="E41" s="133"/>
      <c r="F41" s="242"/>
      <c r="G41" s="134" t="s">
        <v>18</v>
      </c>
      <c r="H41" s="134" t="s">
        <v>19</v>
      </c>
      <c r="I41" s="134" t="s">
        <v>20</v>
      </c>
      <c r="J41" s="134" t="s">
        <v>21</v>
      </c>
      <c r="K41" s="134" t="s">
        <v>22</v>
      </c>
      <c r="L41" s="134" t="s">
        <v>23</v>
      </c>
      <c r="M41" s="134" t="s">
        <v>24</v>
      </c>
      <c r="N41" s="134" t="s">
        <v>25</v>
      </c>
      <c r="O41" s="134" t="s">
        <v>26</v>
      </c>
      <c r="P41" s="134" t="s">
        <v>27</v>
      </c>
      <c r="Q41" s="134" t="s">
        <v>28</v>
      </c>
      <c r="R41" s="134" t="s">
        <v>29</v>
      </c>
    </row>
    <row r="42" spans="1:18" s="4" customFormat="1" ht="56.25" x14ac:dyDescent="0.3">
      <c r="A42" s="97">
        <v>15</v>
      </c>
      <c r="B42" s="107" t="s">
        <v>262</v>
      </c>
      <c r="C42" s="2" t="s">
        <v>623</v>
      </c>
      <c r="D42" s="11">
        <v>4800</v>
      </c>
      <c r="E42" s="2" t="s">
        <v>389</v>
      </c>
      <c r="F42" s="96" t="s">
        <v>136</v>
      </c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</row>
    <row r="43" spans="1:18" s="4" customFormat="1" ht="56.25" x14ac:dyDescent="0.3">
      <c r="A43" s="97">
        <v>16</v>
      </c>
      <c r="B43" s="107" t="s">
        <v>263</v>
      </c>
      <c r="C43" s="2" t="s">
        <v>622</v>
      </c>
      <c r="D43" s="11">
        <v>21000</v>
      </c>
      <c r="E43" s="2" t="s">
        <v>389</v>
      </c>
      <c r="F43" s="96" t="s">
        <v>136</v>
      </c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</row>
    <row r="44" spans="1:18" x14ac:dyDescent="0.3">
      <c r="A44" s="141"/>
      <c r="B44" s="51" t="s">
        <v>495</v>
      </c>
      <c r="C44" s="51"/>
      <c r="D44" s="56">
        <f>SUM(D21:D43)</f>
        <v>162400</v>
      </c>
      <c r="E44" s="51"/>
      <c r="F44" s="51" t="s">
        <v>110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2"/>
    </row>
    <row r="47" spans="1:18" ht="19.5" thickBot="1" x14ac:dyDescent="0.35">
      <c r="A47" s="225" t="s">
        <v>344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3"/>
      <c r="P47" s="3"/>
      <c r="Q47" s="3"/>
      <c r="R47" s="3"/>
    </row>
    <row r="48" spans="1:18" ht="19.5" thickBot="1" x14ac:dyDescent="0.35">
      <c r="A48" s="207" t="s">
        <v>37</v>
      </c>
      <c r="B48" s="207" t="s">
        <v>40</v>
      </c>
      <c r="C48" s="207" t="s">
        <v>39</v>
      </c>
      <c r="D48" s="20" t="s">
        <v>4</v>
      </c>
      <c r="E48" s="43" t="s">
        <v>16</v>
      </c>
      <c r="F48" s="240" t="s">
        <v>6</v>
      </c>
      <c r="G48" s="211" t="s">
        <v>141</v>
      </c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3"/>
    </row>
    <row r="49" spans="1:18" ht="19.5" thickBot="1" x14ac:dyDescent="0.35">
      <c r="A49" s="208"/>
      <c r="B49" s="208"/>
      <c r="C49" s="208"/>
      <c r="D49" s="7" t="s">
        <v>15</v>
      </c>
      <c r="E49" s="44" t="s">
        <v>17</v>
      </c>
      <c r="F49" s="241"/>
      <c r="G49" s="214" t="s">
        <v>142</v>
      </c>
      <c r="H49" s="215"/>
      <c r="I49" s="216"/>
      <c r="J49" s="211" t="s">
        <v>143</v>
      </c>
      <c r="K49" s="212"/>
      <c r="L49" s="212"/>
      <c r="M49" s="212"/>
      <c r="N49" s="212"/>
      <c r="O49" s="212"/>
      <c r="P49" s="212"/>
      <c r="Q49" s="212"/>
      <c r="R49" s="213"/>
    </row>
    <row r="50" spans="1:18" ht="24.75" customHeight="1" x14ac:dyDescent="0.3">
      <c r="A50" s="239"/>
      <c r="B50" s="239"/>
      <c r="C50" s="239"/>
      <c r="D50" s="132"/>
      <c r="E50" s="133"/>
      <c r="F50" s="242"/>
      <c r="G50" s="134" t="s">
        <v>18</v>
      </c>
      <c r="H50" s="134" t="s">
        <v>19</v>
      </c>
      <c r="I50" s="134" t="s">
        <v>20</v>
      </c>
      <c r="J50" s="134" t="s">
        <v>21</v>
      </c>
      <c r="K50" s="134" t="s">
        <v>22</v>
      </c>
      <c r="L50" s="134" t="s">
        <v>23</v>
      </c>
      <c r="M50" s="134" t="s">
        <v>24</v>
      </c>
      <c r="N50" s="134" t="s">
        <v>25</v>
      </c>
      <c r="O50" s="134" t="s">
        <v>26</v>
      </c>
      <c r="P50" s="134" t="s">
        <v>27</v>
      </c>
      <c r="Q50" s="134" t="s">
        <v>28</v>
      </c>
      <c r="R50" s="134" t="s">
        <v>29</v>
      </c>
    </row>
    <row r="51" spans="1:18" ht="75" x14ac:dyDescent="0.3">
      <c r="A51" s="118">
        <v>1</v>
      </c>
      <c r="B51" s="107" t="s">
        <v>322</v>
      </c>
      <c r="C51" s="2" t="s">
        <v>621</v>
      </c>
      <c r="D51" s="11">
        <v>36000</v>
      </c>
      <c r="E51" s="150" t="s">
        <v>352</v>
      </c>
      <c r="F51" s="2" t="s">
        <v>351</v>
      </c>
      <c r="G51" s="108"/>
      <c r="H51" s="108"/>
      <c r="I51" s="130"/>
      <c r="J51" s="130"/>
      <c r="K51" s="130"/>
      <c r="L51" s="130"/>
      <c r="M51" s="130"/>
      <c r="N51" s="130"/>
      <c r="O51" s="130"/>
      <c r="P51" s="130"/>
      <c r="Q51" s="130"/>
      <c r="R51" s="130"/>
    </row>
    <row r="52" spans="1:18" x14ac:dyDescent="0.3">
      <c r="A52" s="141"/>
      <c r="B52" s="51" t="s">
        <v>491</v>
      </c>
      <c r="C52" s="51"/>
      <c r="D52" s="56">
        <f>SUM(D51)</f>
        <v>36000</v>
      </c>
      <c r="E52" s="51"/>
      <c r="F52" s="51" t="s">
        <v>110</v>
      </c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2"/>
    </row>
  </sheetData>
  <mergeCells count="43">
    <mergeCell ref="A47:N47"/>
    <mergeCell ref="A48:A50"/>
    <mergeCell ref="B48:B50"/>
    <mergeCell ref="C48:C50"/>
    <mergeCell ref="F48:F50"/>
    <mergeCell ref="G48:R48"/>
    <mergeCell ref="G49:I49"/>
    <mergeCell ref="J49:R49"/>
    <mergeCell ref="A17:N17"/>
    <mergeCell ref="A18:A20"/>
    <mergeCell ref="B18:B20"/>
    <mergeCell ref="C18:C20"/>
    <mergeCell ref="F18:F20"/>
    <mergeCell ref="G18:R18"/>
    <mergeCell ref="G19:I19"/>
    <mergeCell ref="J19:R19"/>
    <mergeCell ref="A1:N1"/>
    <mergeCell ref="O1:R1"/>
    <mergeCell ref="A2:R2"/>
    <mergeCell ref="A3:R3"/>
    <mergeCell ref="A5:N5"/>
    <mergeCell ref="A6:N6"/>
    <mergeCell ref="A7:A9"/>
    <mergeCell ref="B7:B9"/>
    <mergeCell ref="C7:C9"/>
    <mergeCell ref="F7:F9"/>
    <mergeCell ref="G7:R7"/>
    <mergeCell ref="G8:I8"/>
    <mergeCell ref="J8:R8"/>
    <mergeCell ref="A28:A30"/>
    <mergeCell ref="B28:B30"/>
    <mergeCell ref="C28:C30"/>
    <mergeCell ref="F28:F30"/>
    <mergeCell ref="G28:R28"/>
    <mergeCell ref="G29:I29"/>
    <mergeCell ref="J29:R29"/>
    <mergeCell ref="A39:A41"/>
    <mergeCell ref="B39:B41"/>
    <mergeCell ref="C39:C41"/>
    <mergeCell ref="F39:F41"/>
    <mergeCell ref="G39:R39"/>
    <mergeCell ref="G40:I40"/>
    <mergeCell ref="J40:R40"/>
  </mergeCells>
  <pageMargins left="0.70866141732283472" right="0.70866141732283472" top="0.74803149606299213" bottom="0.74803149606299213" header="0.31496062992125984" footer="0.31496062992125984"/>
  <pageSetup paperSize="9" firstPageNumber="105" orientation="landscape" useFirstPageNumber="1" r:id="rId1"/>
  <headerFooter>
    <oddFooter>&amp;C&amp;"TH SarabunIT๙,ธรรมดา"&amp;14&amp;P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zoomScale="96" zoomScaleNormal="96" workbookViewId="0">
      <selection activeCell="C13" sqref="C13"/>
    </sheetView>
  </sheetViews>
  <sheetFormatPr defaultRowHeight="18.75" x14ac:dyDescent="0.3"/>
  <cols>
    <col min="1" max="1" width="4.75" style="4" customWidth="1"/>
    <col min="2" max="2" width="14.25" style="4" customWidth="1"/>
    <col min="3" max="3" width="26" style="4" customWidth="1"/>
    <col min="4" max="4" width="10.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43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30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8.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45" customFormat="1" ht="112.5" x14ac:dyDescent="0.3">
      <c r="A10" s="185">
        <v>1</v>
      </c>
      <c r="B10" s="158" t="s">
        <v>145</v>
      </c>
      <c r="C10" s="185" t="s">
        <v>646</v>
      </c>
      <c r="D10" s="18">
        <v>200000</v>
      </c>
      <c r="E10" s="2" t="s">
        <v>423</v>
      </c>
      <c r="F10" s="185" t="s">
        <v>111</v>
      </c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1" spans="1:18" ht="63.75" customHeight="1" x14ac:dyDescent="0.3">
      <c r="A11" s="91">
        <v>2</v>
      </c>
      <c r="B11" s="107" t="s">
        <v>67</v>
      </c>
      <c r="C11" s="2" t="s">
        <v>424</v>
      </c>
      <c r="D11" s="111">
        <v>300000</v>
      </c>
      <c r="E11" s="2" t="s">
        <v>423</v>
      </c>
      <c r="F11" s="156" t="s">
        <v>111</v>
      </c>
      <c r="G11" s="108"/>
      <c r="H11" s="108"/>
      <c r="I11" s="104"/>
      <c r="J11" s="104"/>
      <c r="K11" s="104"/>
      <c r="L11" s="104"/>
      <c r="M11" s="104"/>
      <c r="N11" s="104"/>
      <c r="O11" s="104"/>
      <c r="P11" s="104"/>
      <c r="Q11" s="104"/>
      <c r="R11" s="104"/>
    </row>
    <row r="12" spans="1:18" ht="250.5" customHeight="1" x14ac:dyDescent="0.3">
      <c r="A12" s="91">
        <v>3</v>
      </c>
      <c r="B12" s="107" t="s">
        <v>71</v>
      </c>
      <c r="C12" s="2" t="s">
        <v>422</v>
      </c>
      <c r="D12" s="111">
        <v>15000</v>
      </c>
      <c r="E12" s="2" t="s">
        <v>423</v>
      </c>
      <c r="F12" s="156" t="s">
        <v>111</v>
      </c>
      <c r="G12" s="108"/>
      <c r="H12" s="108"/>
      <c r="I12" s="104"/>
      <c r="J12" s="104"/>
      <c r="K12" s="104"/>
      <c r="L12" s="104"/>
      <c r="M12" s="104"/>
      <c r="N12" s="104"/>
      <c r="O12" s="104"/>
      <c r="P12" s="104"/>
      <c r="Q12" s="104"/>
      <c r="R12" s="104"/>
    </row>
    <row r="13" spans="1:18" ht="75.75" customHeight="1" x14ac:dyDescent="0.3">
      <c r="A13" s="91">
        <v>4</v>
      </c>
      <c r="B13" s="107" t="s">
        <v>107</v>
      </c>
      <c r="C13" s="2" t="s">
        <v>521</v>
      </c>
      <c r="D13" s="115">
        <v>7000</v>
      </c>
      <c r="E13" s="118" t="s">
        <v>405</v>
      </c>
      <c r="F13" s="163" t="s">
        <v>111</v>
      </c>
      <c r="G13" s="108"/>
      <c r="H13" s="108"/>
      <c r="I13" s="104"/>
      <c r="J13" s="104"/>
      <c r="K13" s="104"/>
      <c r="L13" s="104"/>
      <c r="M13" s="104"/>
      <c r="N13" s="104"/>
      <c r="O13" s="104"/>
      <c r="P13" s="104"/>
      <c r="Q13" s="104"/>
      <c r="R13" s="104"/>
    </row>
    <row r="14" spans="1:18" x14ac:dyDescent="0.3">
      <c r="A14" s="218" t="s">
        <v>216</v>
      </c>
      <c r="B14" s="218"/>
      <c r="C14" s="218"/>
      <c r="D14" s="102">
        <f>SUM(D10:D13)</f>
        <v>522000</v>
      </c>
      <c r="E14" s="103"/>
      <c r="F14" s="92" t="s">
        <v>110</v>
      </c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</row>
  </sheetData>
  <mergeCells count="15">
    <mergeCell ref="A14:C14"/>
    <mergeCell ref="G14:R14"/>
    <mergeCell ref="A7:A9"/>
    <mergeCell ref="B7:B9"/>
    <mergeCell ref="C7:C9"/>
    <mergeCell ref="F7:F9"/>
    <mergeCell ref="G7:R7"/>
    <mergeCell ref="G8:I8"/>
    <mergeCell ref="J8:R8"/>
    <mergeCell ref="A6:N6"/>
    <mergeCell ref="A1:N1"/>
    <mergeCell ref="O1:R1"/>
    <mergeCell ref="A5:N5"/>
    <mergeCell ref="A2:R2"/>
    <mergeCell ref="A3:R3"/>
  </mergeCells>
  <pageMargins left="0.70866141732283472" right="0.70866141732283472" top="0.74803149606299213" bottom="0.74803149606299213" header="0.31496062992125984" footer="0.31496062992125984"/>
  <pageSetup paperSize="9" firstPageNumber="35" orientation="landscape" useFirstPageNumber="1" r:id="rId1"/>
  <headerFooter>
    <oddFooter>&amp;C&amp;"TH SarabunIT๙,ธรรมดา"&amp;14&amp;P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workbookViewId="0">
      <selection activeCell="T10" sqref="T10"/>
    </sheetView>
  </sheetViews>
  <sheetFormatPr defaultRowHeight="18.75" x14ac:dyDescent="0.3"/>
  <cols>
    <col min="1" max="1" width="4.75" style="4" customWidth="1"/>
    <col min="2" max="2" width="21.625" style="4" customWidth="1"/>
    <col min="3" max="3" width="16.25" style="4" customWidth="1"/>
    <col min="4" max="4" width="11.8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84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30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7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3" customFormat="1" ht="131.25" x14ac:dyDescent="0.3">
      <c r="A10" s="91">
        <v>1</v>
      </c>
      <c r="B10" s="107" t="s">
        <v>151</v>
      </c>
      <c r="C10" s="38" t="s">
        <v>475</v>
      </c>
      <c r="D10" s="11">
        <v>30000</v>
      </c>
      <c r="E10" s="156" t="s">
        <v>405</v>
      </c>
      <c r="F10" s="91" t="s">
        <v>111</v>
      </c>
      <c r="G10" s="38"/>
      <c r="H10" s="3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x14ac:dyDescent="0.3">
      <c r="A11" s="218" t="s">
        <v>125</v>
      </c>
      <c r="B11" s="218"/>
      <c r="C11" s="218"/>
      <c r="D11" s="102">
        <f>SUM(D10)</f>
        <v>30000</v>
      </c>
      <c r="E11" s="103"/>
      <c r="F11" s="92" t="s">
        <v>110</v>
      </c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</row>
  </sheetData>
  <mergeCells count="15">
    <mergeCell ref="A11:C11"/>
    <mergeCell ref="G11:R11"/>
    <mergeCell ref="A7:A9"/>
    <mergeCell ref="B7:B9"/>
    <mergeCell ref="C7:C9"/>
    <mergeCell ref="F7:F9"/>
    <mergeCell ref="G7:R7"/>
    <mergeCell ref="G8:I8"/>
    <mergeCell ref="J8:R8"/>
    <mergeCell ref="A6:N6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37" orientation="landscape" useFirstPageNumber="1" r:id="rId1"/>
  <headerFooter>
    <oddFooter>&amp;C&amp;"TH SarabunIT๙,ธรรมดา"&amp;14&amp;P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M10" sqref="M10"/>
    </sheetView>
  </sheetViews>
  <sheetFormatPr defaultRowHeight="18.75" x14ac:dyDescent="0.3"/>
  <cols>
    <col min="1" max="1" width="5.25" style="4" customWidth="1"/>
    <col min="2" max="2" width="21.625" style="4" customWidth="1"/>
    <col min="3" max="3" width="16.25" style="4" customWidth="1"/>
    <col min="4" max="4" width="13.12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78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0.7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12" customFormat="1" ht="75" x14ac:dyDescent="0.25">
      <c r="A10" s="91">
        <v>1</v>
      </c>
      <c r="B10" s="107" t="s">
        <v>153</v>
      </c>
      <c r="C10" s="2" t="s">
        <v>522</v>
      </c>
      <c r="D10" s="111">
        <v>216000</v>
      </c>
      <c r="E10" s="118" t="s">
        <v>385</v>
      </c>
      <c r="F10" s="185" t="s">
        <v>136</v>
      </c>
      <c r="G10" s="116"/>
      <c r="H10" s="1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12" customFormat="1" ht="56.25" x14ac:dyDescent="0.25">
      <c r="A11" s="91">
        <v>2</v>
      </c>
      <c r="B11" s="107" t="s">
        <v>87</v>
      </c>
      <c r="C11" s="2" t="s">
        <v>523</v>
      </c>
      <c r="D11" s="111">
        <v>15000</v>
      </c>
      <c r="E11" s="118" t="s">
        <v>385</v>
      </c>
      <c r="F11" s="185" t="s">
        <v>136</v>
      </c>
      <c r="G11" s="116"/>
      <c r="H11" s="116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12" customFormat="1" ht="56.25" x14ac:dyDescent="0.25">
      <c r="A12" s="91">
        <v>3</v>
      </c>
      <c r="B12" s="107" t="s">
        <v>154</v>
      </c>
      <c r="C12" s="2" t="s">
        <v>524</v>
      </c>
      <c r="D12" s="111">
        <v>15000</v>
      </c>
      <c r="E12" s="118" t="s">
        <v>385</v>
      </c>
      <c r="F12" s="185" t="s">
        <v>136</v>
      </c>
      <c r="G12" s="116"/>
      <c r="H12" s="1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12" customFormat="1" ht="56.25" x14ac:dyDescent="0.25">
      <c r="A13" s="91">
        <v>4</v>
      </c>
      <c r="B13" s="107" t="s">
        <v>155</v>
      </c>
      <c r="C13" s="2" t="s">
        <v>525</v>
      </c>
      <c r="D13" s="112">
        <v>30000</v>
      </c>
      <c r="E13" s="118" t="s">
        <v>385</v>
      </c>
      <c r="F13" s="185" t="s">
        <v>136</v>
      </c>
      <c r="G13" s="116"/>
      <c r="H13" s="116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12" customFormat="1" ht="273" customHeight="1" x14ac:dyDescent="0.25">
      <c r="A14" s="91">
        <v>5</v>
      </c>
      <c r="B14" s="107" t="s">
        <v>156</v>
      </c>
      <c r="C14" s="157" t="s">
        <v>526</v>
      </c>
      <c r="D14" s="111">
        <v>1646490</v>
      </c>
      <c r="E14" s="118" t="s">
        <v>385</v>
      </c>
      <c r="F14" s="185" t="s">
        <v>136</v>
      </c>
      <c r="G14" s="116"/>
      <c r="H14" s="1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s="12" customFormat="1" ht="56.25" x14ac:dyDescent="0.2">
      <c r="A15" s="91">
        <v>6</v>
      </c>
      <c r="B15" s="117" t="s">
        <v>113</v>
      </c>
      <c r="C15" s="154" t="s">
        <v>527</v>
      </c>
      <c r="D15" s="18">
        <v>3041010</v>
      </c>
      <c r="E15" s="118" t="s">
        <v>385</v>
      </c>
      <c r="F15" s="185" t="s">
        <v>136</v>
      </c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</row>
    <row r="16" spans="1:18" s="12" customFormat="1" ht="93.75" x14ac:dyDescent="0.25">
      <c r="A16" s="91">
        <v>7</v>
      </c>
      <c r="B16" s="107" t="s">
        <v>157</v>
      </c>
      <c r="C16" s="2" t="s">
        <v>528</v>
      </c>
      <c r="D16" s="111">
        <v>5496000</v>
      </c>
      <c r="E16" s="118" t="s">
        <v>385</v>
      </c>
      <c r="F16" s="185" t="s">
        <v>136</v>
      </c>
      <c r="G16" s="116"/>
      <c r="H16" s="1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s="90" customFormat="1" ht="18.75" customHeight="1" x14ac:dyDescent="0.3">
      <c r="A17" s="205" t="s">
        <v>217</v>
      </c>
      <c r="B17" s="206"/>
      <c r="C17" s="206"/>
      <c r="D17" s="56">
        <f>SUM(D10:D16)</f>
        <v>10459500</v>
      </c>
      <c r="E17" s="57"/>
      <c r="F17" s="88" t="s">
        <v>110</v>
      </c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1"/>
    </row>
  </sheetData>
  <mergeCells count="15">
    <mergeCell ref="A17:C17"/>
    <mergeCell ref="A6:N6"/>
    <mergeCell ref="A7:A9"/>
    <mergeCell ref="B7:B9"/>
    <mergeCell ref="C7:C9"/>
    <mergeCell ref="F7:F9"/>
    <mergeCell ref="G7:R7"/>
    <mergeCell ref="G8:I8"/>
    <mergeCell ref="J8:R8"/>
    <mergeCell ref="G17:R17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38" orientation="landscape" useFirstPageNumber="1" r:id="rId1"/>
  <headerFooter>
    <oddFooter>&amp;C&amp;"TH SarabunIT๙,ธรรมดา"&amp;14&amp;P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13" zoomScale="112" zoomScaleNormal="112" workbookViewId="0">
      <selection activeCell="D12" sqref="D12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22" t="s">
        <v>56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x14ac:dyDescent="0.3">
      <c r="A4" s="204" t="s">
        <v>32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</row>
    <row r="5" spans="1:18" ht="19.5" thickBot="1" x14ac:dyDescent="0.35">
      <c r="A5" s="204" t="s">
        <v>79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8.75" customHeight="1" thickBot="1" x14ac:dyDescent="0.35">
      <c r="A6" s="207" t="s">
        <v>37</v>
      </c>
      <c r="B6" s="209" t="s">
        <v>13</v>
      </c>
      <c r="C6" s="207" t="s">
        <v>14</v>
      </c>
      <c r="D6" s="5" t="s">
        <v>4</v>
      </c>
      <c r="E6" s="6" t="s">
        <v>16</v>
      </c>
      <c r="F6" s="207" t="s">
        <v>6</v>
      </c>
      <c r="G6" s="211" t="s">
        <v>141</v>
      </c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3"/>
    </row>
    <row r="7" spans="1:18" ht="18.75" customHeight="1" thickBot="1" x14ac:dyDescent="0.35">
      <c r="A7" s="208"/>
      <c r="B7" s="210"/>
      <c r="C7" s="208"/>
      <c r="D7" s="7" t="s">
        <v>15</v>
      </c>
      <c r="E7" s="8" t="s">
        <v>17</v>
      </c>
      <c r="F7" s="208"/>
      <c r="G7" s="214" t="s">
        <v>142</v>
      </c>
      <c r="H7" s="215"/>
      <c r="I7" s="216"/>
      <c r="J7" s="211" t="s">
        <v>143</v>
      </c>
      <c r="K7" s="212"/>
      <c r="L7" s="212"/>
      <c r="M7" s="212"/>
      <c r="N7" s="212"/>
      <c r="O7" s="212"/>
      <c r="P7" s="212"/>
      <c r="Q7" s="212"/>
      <c r="R7" s="213"/>
    </row>
    <row r="8" spans="1:18" ht="28.5" customHeight="1" x14ac:dyDescent="0.3">
      <c r="A8" s="208"/>
      <c r="B8" s="210"/>
      <c r="C8" s="208"/>
      <c r="D8" s="7"/>
      <c r="E8" s="9"/>
      <c r="F8" s="208"/>
      <c r="G8" s="10" t="s">
        <v>18</v>
      </c>
      <c r="H8" s="10" t="s">
        <v>19</v>
      </c>
      <c r="I8" s="10" t="s">
        <v>20</v>
      </c>
      <c r="J8" s="10" t="s">
        <v>21</v>
      </c>
      <c r="K8" s="10" t="s">
        <v>22</v>
      </c>
      <c r="L8" s="10" t="s">
        <v>23</v>
      </c>
      <c r="M8" s="10" t="s">
        <v>24</v>
      </c>
      <c r="N8" s="10" t="s">
        <v>25</v>
      </c>
      <c r="O8" s="10" t="s">
        <v>26</v>
      </c>
      <c r="P8" s="10" t="s">
        <v>27</v>
      </c>
      <c r="Q8" s="10" t="s">
        <v>28</v>
      </c>
      <c r="R8" s="10" t="s">
        <v>29</v>
      </c>
    </row>
    <row r="9" spans="1:18" s="3" customFormat="1" ht="209.25" customHeight="1" x14ac:dyDescent="0.3">
      <c r="A9" s="152">
        <v>1</v>
      </c>
      <c r="B9" s="107" t="s">
        <v>158</v>
      </c>
      <c r="C9" s="38" t="s">
        <v>371</v>
      </c>
      <c r="D9" s="111">
        <v>108000</v>
      </c>
      <c r="E9" s="2" t="s">
        <v>372</v>
      </c>
      <c r="F9" s="152" t="s">
        <v>52</v>
      </c>
      <c r="G9" s="108"/>
      <c r="H9" s="108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18" s="3" customFormat="1" ht="187.5" x14ac:dyDescent="0.3">
      <c r="A10" s="152">
        <v>2</v>
      </c>
      <c r="B10" s="107" t="s">
        <v>159</v>
      </c>
      <c r="C10" s="2" t="s">
        <v>537</v>
      </c>
      <c r="D10" s="111">
        <v>160000</v>
      </c>
      <c r="E10" s="2" t="s">
        <v>372</v>
      </c>
      <c r="F10" s="152" t="s">
        <v>52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 ht="187.5" x14ac:dyDescent="0.3">
      <c r="A11" s="152">
        <v>3</v>
      </c>
      <c r="B11" s="107" t="s">
        <v>90</v>
      </c>
      <c r="C11" s="2" t="s">
        <v>538</v>
      </c>
      <c r="D11" s="111">
        <v>85000</v>
      </c>
      <c r="E11" s="2" t="s">
        <v>372</v>
      </c>
      <c r="F11" s="152" t="s">
        <v>52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s="3" customFormat="1" ht="131.25" x14ac:dyDescent="0.3">
      <c r="A12" s="152">
        <v>4</v>
      </c>
      <c r="B12" s="107" t="s">
        <v>160</v>
      </c>
      <c r="C12" s="2" t="s">
        <v>529</v>
      </c>
      <c r="D12" s="111">
        <v>15000</v>
      </c>
      <c r="E12" s="2" t="s">
        <v>372</v>
      </c>
      <c r="F12" s="152" t="s">
        <v>52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s="3" customFormat="1" ht="93.75" x14ac:dyDescent="0.3">
      <c r="A13" s="152">
        <v>5</v>
      </c>
      <c r="B13" s="107" t="s">
        <v>92</v>
      </c>
      <c r="C13" s="38" t="s">
        <v>530</v>
      </c>
      <c r="D13" s="111">
        <v>500000</v>
      </c>
      <c r="E13" s="108"/>
      <c r="F13" s="152" t="s">
        <v>52</v>
      </c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s="45" customFormat="1" ht="18.75" customHeight="1" x14ac:dyDescent="0.3">
      <c r="A14" s="205" t="s">
        <v>218</v>
      </c>
      <c r="B14" s="206"/>
      <c r="C14" s="206"/>
      <c r="D14" s="56">
        <f>SUM(D9:D13)</f>
        <v>868000</v>
      </c>
      <c r="E14" s="57"/>
      <c r="F14" s="151" t="s">
        <v>110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1"/>
    </row>
  </sheetData>
  <mergeCells count="15">
    <mergeCell ref="A14:C14"/>
    <mergeCell ref="A1:N1"/>
    <mergeCell ref="O1:R1"/>
    <mergeCell ref="A2:R2"/>
    <mergeCell ref="A3:R3"/>
    <mergeCell ref="A4:N4"/>
    <mergeCell ref="A5:N5"/>
    <mergeCell ref="A6:A8"/>
    <mergeCell ref="B6:B8"/>
    <mergeCell ref="C6:C8"/>
    <mergeCell ref="F6:F8"/>
    <mergeCell ref="G6:R6"/>
    <mergeCell ref="G7:I7"/>
    <mergeCell ref="J7:R7"/>
    <mergeCell ref="G14:R14"/>
  </mergeCells>
  <pageMargins left="0.70866141732283472" right="0.70866141732283472" top="0.74803149606299213" bottom="0.74803149606299213" header="0.31496062992125984" footer="0.31496062992125984"/>
  <pageSetup paperSize="9" firstPageNumber="41" orientation="landscape" useFirstPageNumber="1" r:id="rId1"/>
  <headerFooter>
    <oddFooter>&amp;C&amp;"TH SarabunIT๙,ธรรมดา"&amp;14&amp;P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opLeftCell="A11" workbookViewId="0">
      <selection activeCell="C11" sqref="C11"/>
    </sheetView>
  </sheetViews>
  <sheetFormatPr defaultRowHeight="18.75" x14ac:dyDescent="0.3"/>
  <cols>
    <col min="1" max="1" width="5" style="4" customWidth="1"/>
    <col min="2" max="2" width="21.625" style="4" customWidth="1"/>
    <col min="3" max="3" width="16.25" style="4" customWidth="1"/>
    <col min="4" max="4" width="11.875" style="17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80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219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30.7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s="3" customFormat="1" ht="262.5" x14ac:dyDescent="0.3">
      <c r="A10" s="91">
        <v>1</v>
      </c>
      <c r="B10" s="107" t="s">
        <v>161</v>
      </c>
      <c r="C10" s="158" t="s">
        <v>539</v>
      </c>
      <c r="D10" s="111">
        <v>50000</v>
      </c>
      <c r="E10" s="158" t="s">
        <v>411</v>
      </c>
      <c r="F10" s="2" t="s">
        <v>137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3" customFormat="1" ht="243.75" x14ac:dyDescent="0.3">
      <c r="A11" s="91">
        <v>2</v>
      </c>
      <c r="B11" s="107" t="s">
        <v>93</v>
      </c>
      <c r="C11" s="158" t="s">
        <v>409</v>
      </c>
      <c r="D11" s="111">
        <v>50000</v>
      </c>
      <c r="E11" s="158" t="s">
        <v>410</v>
      </c>
      <c r="F11" s="2" t="s">
        <v>137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x14ac:dyDescent="0.3">
      <c r="A12" s="205" t="s">
        <v>220</v>
      </c>
      <c r="B12" s="206"/>
      <c r="C12" s="206"/>
      <c r="D12" s="56">
        <f>SUM(D10:D11)</f>
        <v>100000</v>
      </c>
      <c r="E12" s="57"/>
      <c r="F12" s="88" t="s">
        <v>110</v>
      </c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1"/>
    </row>
  </sheetData>
  <mergeCells count="15">
    <mergeCell ref="A12:C12"/>
    <mergeCell ref="G12:R12"/>
    <mergeCell ref="A6:N6"/>
    <mergeCell ref="A7:A9"/>
    <mergeCell ref="B7:B9"/>
    <mergeCell ref="C7:C9"/>
    <mergeCell ref="F7:F9"/>
    <mergeCell ref="G7:R7"/>
    <mergeCell ref="G8:I8"/>
    <mergeCell ref="J8:R8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44" orientation="landscape" useFirstPageNumber="1" r:id="rId1"/>
  <headerFooter>
    <oddFooter>&amp;C&amp;"TH SarabunIT๙,ธรรมดา"&amp;14&amp;P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workbookViewId="0">
      <selection activeCell="E16" sqref="E15:E16"/>
    </sheetView>
  </sheetViews>
  <sheetFormatPr defaultRowHeight="18.75" x14ac:dyDescent="0.3"/>
  <cols>
    <col min="1" max="1" width="6.25" style="4" customWidth="1"/>
    <col min="2" max="2" width="21.625" style="4" customWidth="1"/>
    <col min="3" max="3" width="16.25" style="4" customWidth="1"/>
    <col min="4" max="4" width="11.875" style="13" customWidth="1"/>
    <col min="5" max="5" width="12.125" style="4" customWidth="1"/>
    <col min="6" max="6" width="11.375" style="4" customWidth="1"/>
    <col min="7" max="7" width="3.5" style="4" customWidth="1"/>
    <col min="8" max="8" width="3.75" style="4" customWidth="1"/>
    <col min="9" max="10" width="3.625" style="4" customWidth="1"/>
    <col min="11" max="11" width="3.5" style="4" customWidth="1"/>
    <col min="12" max="12" width="3.75" style="4" customWidth="1"/>
    <col min="13" max="13" width="3.5" style="4" customWidth="1"/>
    <col min="14" max="18" width="3.625" style="4" customWidth="1"/>
    <col min="19" max="16384" width="9" style="4"/>
  </cols>
  <sheetData>
    <row r="1" spans="1:18" ht="20.25" customHeight="1" x14ac:dyDescent="0.3">
      <c r="A1" s="201" t="s">
        <v>30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2"/>
      <c r="O1" s="203" t="s">
        <v>65</v>
      </c>
      <c r="P1" s="203"/>
      <c r="Q1" s="203"/>
      <c r="R1" s="203"/>
    </row>
    <row r="2" spans="1:18" ht="20.25" customHeight="1" x14ac:dyDescent="0.3">
      <c r="A2" s="201" t="s">
        <v>140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</row>
    <row r="3" spans="1:18" ht="20.25" customHeight="1" x14ac:dyDescent="0.3">
      <c r="A3" s="201" t="s">
        <v>56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</row>
    <row r="5" spans="1:18" x14ac:dyDescent="0.3">
      <c r="A5" s="204" t="s">
        <v>32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</row>
    <row r="6" spans="1:18" ht="19.5" thickBot="1" x14ac:dyDescent="0.35">
      <c r="A6" s="204" t="s">
        <v>81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  <c r="M6" s="204"/>
      <c r="N6" s="204"/>
    </row>
    <row r="7" spans="1:18" ht="18.75" customHeight="1" thickBot="1" x14ac:dyDescent="0.35">
      <c r="A7" s="207" t="s">
        <v>37</v>
      </c>
      <c r="B7" s="209" t="s">
        <v>13</v>
      </c>
      <c r="C7" s="207" t="s">
        <v>14</v>
      </c>
      <c r="D7" s="5" t="s">
        <v>4</v>
      </c>
      <c r="E7" s="6" t="s">
        <v>16</v>
      </c>
      <c r="F7" s="207" t="s">
        <v>6</v>
      </c>
      <c r="G7" s="211" t="s">
        <v>141</v>
      </c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3"/>
    </row>
    <row r="8" spans="1:18" ht="18.75" customHeight="1" thickBot="1" x14ac:dyDescent="0.35">
      <c r="A8" s="208"/>
      <c r="B8" s="210"/>
      <c r="C8" s="208"/>
      <c r="D8" s="7" t="s">
        <v>15</v>
      </c>
      <c r="E8" s="8" t="s">
        <v>17</v>
      </c>
      <c r="F8" s="208"/>
      <c r="G8" s="214" t="s">
        <v>142</v>
      </c>
      <c r="H8" s="215"/>
      <c r="I8" s="216"/>
      <c r="J8" s="211" t="s">
        <v>143</v>
      </c>
      <c r="K8" s="212"/>
      <c r="L8" s="212"/>
      <c r="M8" s="212"/>
      <c r="N8" s="212"/>
      <c r="O8" s="212"/>
      <c r="P8" s="212"/>
      <c r="Q8" s="212"/>
      <c r="R8" s="213"/>
    </row>
    <row r="9" spans="1:18" ht="29.25" customHeight="1" x14ac:dyDescent="0.3">
      <c r="A9" s="208"/>
      <c r="B9" s="210"/>
      <c r="C9" s="208"/>
      <c r="D9" s="7"/>
      <c r="E9" s="9"/>
      <c r="F9" s="208"/>
      <c r="G9" s="10" t="s">
        <v>18</v>
      </c>
      <c r="H9" s="10" t="s">
        <v>19</v>
      </c>
      <c r="I9" s="10" t="s">
        <v>20</v>
      </c>
      <c r="J9" s="10" t="s">
        <v>21</v>
      </c>
      <c r="K9" s="10" t="s">
        <v>22</v>
      </c>
      <c r="L9" s="10" t="s">
        <v>23</v>
      </c>
      <c r="M9" s="10" t="s">
        <v>24</v>
      </c>
      <c r="N9" s="10" t="s">
        <v>25</v>
      </c>
      <c r="O9" s="10" t="s">
        <v>26</v>
      </c>
      <c r="P9" s="10" t="s">
        <v>27</v>
      </c>
      <c r="Q9" s="10" t="s">
        <v>28</v>
      </c>
      <c r="R9" s="10" t="s">
        <v>29</v>
      </c>
    </row>
    <row r="10" spans="1:18" ht="56.25" x14ac:dyDescent="0.3">
      <c r="A10" s="91">
        <v>1</v>
      </c>
      <c r="B10" s="107" t="s">
        <v>94</v>
      </c>
      <c r="C10" s="38" t="s">
        <v>441</v>
      </c>
      <c r="D10" s="11">
        <v>97500</v>
      </c>
      <c r="E10" s="168" t="s">
        <v>405</v>
      </c>
      <c r="F10" s="38" t="s">
        <v>435</v>
      </c>
      <c r="G10" s="108"/>
      <c r="H10" s="108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ht="75" x14ac:dyDescent="0.3">
      <c r="A11" s="91">
        <v>2</v>
      </c>
      <c r="B11" s="107" t="s">
        <v>173</v>
      </c>
      <c r="C11" s="168" t="s">
        <v>540</v>
      </c>
      <c r="D11" s="11">
        <v>25000</v>
      </c>
      <c r="E11" s="2" t="s">
        <v>440</v>
      </c>
      <c r="F11" s="2" t="s">
        <v>435</v>
      </c>
      <c r="G11" s="108"/>
      <c r="H11" s="108"/>
      <c r="I11" s="16"/>
      <c r="J11" s="16"/>
      <c r="K11" s="16"/>
      <c r="L11" s="16"/>
      <c r="M11" s="16"/>
      <c r="N11" s="16"/>
      <c r="O11" s="16"/>
      <c r="P11" s="16"/>
      <c r="Q11" s="16"/>
      <c r="R11" s="16"/>
    </row>
    <row r="12" spans="1:18" ht="206.25" x14ac:dyDescent="0.3">
      <c r="A12" s="91">
        <v>3</v>
      </c>
      <c r="B12" s="107" t="s">
        <v>95</v>
      </c>
      <c r="C12" s="158" t="s">
        <v>442</v>
      </c>
      <c r="D12" s="11">
        <v>100000</v>
      </c>
      <c r="E12" s="158" t="s">
        <v>443</v>
      </c>
      <c r="F12" s="2" t="s">
        <v>137</v>
      </c>
      <c r="G12" s="108"/>
      <c r="H12" s="108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68.75" x14ac:dyDescent="0.3">
      <c r="A13" s="91">
        <v>4</v>
      </c>
      <c r="B13" s="107" t="s">
        <v>174</v>
      </c>
      <c r="C13" s="165" t="s">
        <v>541</v>
      </c>
      <c r="D13" s="11">
        <v>20000</v>
      </c>
      <c r="E13" s="165" t="s">
        <v>412</v>
      </c>
      <c r="F13" s="108"/>
      <c r="G13" s="108"/>
      <c r="H13" s="108"/>
      <c r="I13" s="16"/>
      <c r="J13" s="16"/>
      <c r="K13" s="16"/>
      <c r="L13" s="16"/>
      <c r="M13" s="16"/>
      <c r="N13" s="16"/>
      <c r="O13" s="16"/>
      <c r="P13" s="16"/>
      <c r="Q13" s="16"/>
      <c r="R13" s="16"/>
    </row>
    <row r="14" spans="1:18" x14ac:dyDescent="0.3">
      <c r="A14" s="205" t="s">
        <v>216</v>
      </c>
      <c r="B14" s="206"/>
      <c r="C14" s="206"/>
      <c r="D14" s="56">
        <f>SUM(D10:D13)</f>
        <v>242500</v>
      </c>
      <c r="E14" s="57"/>
      <c r="F14" s="88" t="s">
        <v>110</v>
      </c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1"/>
    </row>
  </sheetData>
  <mergeCells count="15">
    <mergeCell ref="A14:C14"/>
    <mergeCell ref="G14:R14"/>
    <mergeCell ref="A6:N6"/>
    <mergeCell ref="A7:A9"/>
    <mergeCell ref="B7:B9"/>
    <mergeCell ref="C7:C9"/>
    <mergeCell ref="F7:F9"/>
    <mergeCell ref="G7:R7"/>
    <mergeCell ref="G8:I8"/>
    <mergeCell ref="J8:R8"/>
    <mergeCell ref="A1:N1"/>
    <mergeCell ref="O1:R1"/>
    <mergeCell ref="A2:R2"/>
    <mergeCell ref="A3:R3"/>
    <mergeCell ref="A5:N5"/>
  </mergeCells>
  <pageMargins left="0.70866141732283472" right="0.70866141732283472" top="0.74803149606299213" bottom="0.74803149606299213" header="0.31496062992125984" footer="0.31496062992125984"/>
  <pageSetup paperSize="9" firstPageNumber="46" orientation="landscape" useFirstPageNumber="1" r:id="rId1"/>
  <headerFooter>
    <oddFooter>&amp;C&amp;"TH SarabunIT๙,ธรรมดา"&amp;14&amp;P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32</vt:i4>
      </vt:variant>
      <vt:variant>
        <vt:lpstr>ช่วงที่มีชื่อ</vt:lpstr>
      </vt:variant>
      <vt:variant>
        <vt:i4>23</vt:i4>
      </vt:variant>
    </vt:vector>
  </HeadingPairs>
  <TitlesOfParts>
    <vt:vector size="55" baseType="lpstr">
      <vt:lpstr>บัญชีสรุป ผ01</vt:lpstr>
      <vt:lpstr>1.2</vt:lpstr>
      <vt:lpstr>1.1</vt:lpstr>
      <vt:lpstr>2.1</vt:lpstr>
      <vt:lpstr>2.2</vt:lpstr>
      <vt:lpstr>2.3</vt:lpstr>
      <vt:lpstr>2.4</vt:lpstr>
      <vt:lpstr>2.5</vt:lpstr>
      <vt:lpstr>2.6</vt:lpstr>
      <vt:lpstr>2.7</vt:lpstr>
      <vt:lpstr>2.8</vt:lpstr>
      <vt:lpstr>3.1</vt:lpstr>
      <vt:lpstr>3.2</vt:lpstr>
      <vt:lpstr>4.1</vt:lpstr>
      <vt:lpstr>4.2</vt:lpstr>
      <vt:lpstr>4.3</vt:lpstr>
      <vt:lpstr>4.4</vt:lpstr>
      <vt:lpstr>5.1</vt:lpstr>
      <vt:lpstr>5.2</vt:lpstr>
      <vt:lpstr>6.1</vt:lpstr>
      <vt:lpstr>รร.เขากลาย</vt:lpstr>
      <vt:lpstr>ครุภัณฑ์สำนักงาน</vt:lpstr>
      <vt:lpstr>ครุภัณฑ์ยานพาหนะ</vt:lpstr>
      <vt:lpstr>ครุภัณฑ์เกษตร</vt:lpstr>
      <vt:lpstr>ครุภัณฑ์ก่อสร้าง</vt:lpstr>
      <vt:lpstr>ครุภัณฑ์ไฟฟ้าวิทยุ</vt:lpstr>
      <vt:lpstr>ครุภัณฑ์ โฆษณา</vt:lpstr>
      <vt:lpstr>ครุภัณฑ์งานบ้านงานครัว</vt:lpstr>
      <vt:lpstr>ครุภัณฑ์กีฬา</vt:lpstr>
      <vt:lpstr>ครุภัณฑ์ดนตรี</vt:lpstr>
      <vt:lpstr>ครุภัณฑ์คอม</vt:lpstr>
      <vt:lpstr>ครุภัณฑ์อื่น</vt:lpstr>
      <vt:lpstr>'1.1'!Print_Titles</vt:lpstr>
      <vt:lpstr>'1.2'!Print_Titles</vt:lpstr>
      <vt:lpstr>'2.1'!Print_Titles</vt:lpstr>
      <vt:lpstr>'2.3'!Print_Titles</vt:lpstr>
      <vt:lpstr>'2.4'!Print_Titles</vt:lpstr>
      <vt:lpstr>'2.5'!Print_Titles</vt:lpstr>
      <vt:lpstr>'2.6'!Print_Titles</vt:lpstr>
      <vt:lpstr>'2.7'!Print_Titles</vt:lpstr>
      <vt:lpstr>'2.8'!Print_Titles</vt:lpstr>
      <vt:lpstr>'3.1'!Print_Titles</vt:lpstr>
      <vt:lpstr>'3.2'!Print_Titles</vt:lpstr>
      <vt:lpstr>'4.1'!Print_Titles</vt:lpstr>
      <vt:lpstr>'4.2'!Print_Titles</vt:lpstr>
      <vt:lpstr>'4.4'!Print_Titles</vt:lpstr>
      <vt:lpstr>'5.1'!Print_Titles</vt:lpstr>
      <vt:lpstr>'5.2'!Print_Titles</vt:lpstr>
      <vt:lpstr>'6.1'!Print_Titles</vt:lpstr>
      <vt:lpstr>'ครุภัณฑ์ โฆษณา'!Print_Titles</vt:lpstr>
      <vt:lpstr>ครุภัณฑ์กีฬา!Print_Titles</vt:lpstr>
      <vt:lpstr>ครุภัณฑ์ดนตรี!Print_Titles</vt:lpstr>
      <vt:lpstr>ครุภัณฑ์ยานพาหนะ!Print_Titles</vt:lpstr>
      <vt:lpstr>'บัญชีสรุป ผ01'!Print_Titles</vt:lpstr>
      <vt:lpstr>รร.เขากลาย!Print_Titles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SKCom</dc:creator>
  <cp:lastModifiedBy>SKCom</cp:lastModifiedBy>
  <cp:lastPrinted>2019-10-10T04:40:32Z</cp:lastPrinted>
  <dcterms:created xsi:type="dcterms:W3CDTF">2017-10-11T04:41:31Z</dcterms:created>
  <dcterms:modified xsi:type="dcterms:W3CDTF">2019-10-16T05:11:53Z</dcterms:modified>
</cp:coreProperties>
</file>