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ิ.ย." sheetId="1" r:id="rId1"/>
    <sheet name="พ.ค.58" sheetId="2" r:id="rId2"/>
    <sheet name="เม.ย.58" sheetId="3" r:id="rId3"/>
    <sheet name="มีค.58" sheetId="4" r:id="rId4"/>
    <sheet name="ก.พ 58  " sheetId="5" r:id="rId5"/>
    <sheet name="ม.ค58 " sheetId="6" r:id="rId6"/>
    <sheet name="ธ.ค57 " sheetId="7" r:id="rId7"/>
    <sheet name="พ.ย.57" sheetId="8" r:id="rId8"/>
    <sheet name="ต.ค.57" sheetId="9" r:id="rId9"/>
    <sheet name="ฟอร์ม58" sheetId="10" r:id="rId10"/>
    <sheet name="หมายเหตุ 1" sheetId="11" r:id="rId11"/>
    <sheet name="หมายเหตุ 2" sheetId="12" r:id="rId12"/>
    <sheet name="แบบฟอร์ม" sheetId="13" r:id="rId13"/>
    <sheet name="Sheet1" sheetId="14" r:id="rId14"/>
  </sheets>
  <definedNames>
    <definedName name="_xlnm.Print_Area" localSheetId="12">'แบบฟอร์ม'!$A$1:$V$77</definedName>
  </definedNames>
  <calcPr fullCalcOnLoad="1"/>
</workbook>
</file>

<file path=xl/sharedStrings.xml><?xml version="1.0" encoding="utf-8"?>
<sst xmlns="http://schemas.openxmlformats.org/spreadsheetml/2006/main" count="1491" uniqueCount="208">
  <si>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</si>
  <si>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</si>
  <si>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</si>
  <si>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</si>
  <si>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</si>
  <si>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</si>
  <si>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</si>
  <si>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</si>
  <si>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</si>
  <si>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</si>
  <si>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</si>
  <si>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</si>
  <si>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</si>
  <si>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</si>
  <si>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</si>
  <si>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</si>
  <si>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</si>
  <si>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</si>
  <si>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</si>
  <si>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</si>
  <si>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</si>
  <si>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</si>
  <si>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</si>
  <si>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</si>
  <si>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</si>
  <si>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</si>
  <si>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</si>
  <si>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</si>
  <si>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</si>
  <si>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</si>
  <si>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</si>
  <si>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</si>
  <si>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</si>
  <si>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</si>
  <si>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</si>
  <si>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</si>
  <si>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</si>
  <si>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</si>
  <si>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</si>
  <si>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</si>
  <si>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</si>
  <si>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</si>
  <si>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</si>
  <si>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</si>
  <si>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</si>
  <si>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</si>
  <si>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</si>
  <si>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</si>
  <si>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</si>
  <si>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</si>
  <si>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</si>
  <si>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</si>
  <si>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</si>
  <si>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</si>
  <si>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</si>
  <si>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</si>
  <si>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</si>
  <si>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</si>
  <si>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</si>
  <si>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</si>
  <si>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</si>
  <si>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</si>
  <si>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</si>
  <si>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</si>
  <si>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</si>
  <si>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</si>
  <si>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</si>
  <si>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</si>
  <si>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</si>
  <si>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</si>
  <si>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</si>
  <si>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</si>
  <si>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</si>
  <si>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</si>
  <si>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</si>
  <si>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</si>
  <si>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</si>
  <si>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</si>
  <si>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</si>
  <si>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</si>
  <si>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</si>
  <si>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</si>
  <si>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</si>
  <si>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</si>
  <si>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</si>
  <si>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</si>
  <si>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</si>
  <si>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</si>
  <si>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</si>
  <si>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</si>
  <si>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</si>
  <si>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</si>
  <si>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</si>
  <si>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</si>
  <si>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</si>
  <si>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</si>
  <si>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</si>
  <si>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</si>
  <si>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</si>
  <si>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</si>
  <si>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</si>
  <si>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</si>
  <si>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</si>
  <si>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</si>
  <si>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</si>
  <si>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</si>
  <si>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</si>
  <si>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</si>
  <si>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</si>
  <si>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</si>
  <si>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</si>
  <si>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</si>
  <si>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</si>
  <si>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</si>
  <si>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</si>
  <si>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</si>
  <si>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</si>
  <si>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</si>
  <si>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</si>
  <si>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</si>
  <si>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</si>
  <si>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</si>
  <si>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</si>
  <si>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</si>
  <si>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</si>
  <si>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</si>
  <si>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</si>
  <si>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</si>
  <si>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</si>
  <si>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</si>
  <si>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</si>
  <si>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</si>
  <si>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</si>
  <si>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</si>
  <si>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</si>
  <si>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</si>
  <si>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</si>
  <si>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</si>
  <si>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</si>
  <si>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</si>
  <si>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</si>
  <si>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</si>
  <si>
    <t>ประจำเดือน ธันวาคม พ.ศ. 2557</t>
  </si>
  <si>
    <t>หมายเหตุ  1  ประกอบรายงานรับ - จ่าย  เงินสด  31  ธันวาคม 2557</t>
  </si>
  <si>
    <t>เงินรับฝาก - กองทุนหลักประกันสุขภาพ</t>
  </si>
  <si>
    <t>เงินรับฝาก - เงินทุนโครงการเศรษฐกิจชุมชน บัญชี 2</t>
  </si>
  <si>
    <t>เงินรับฝาก - อื่น ๆ</t>
  </si>
  <si>
    <t>หมายเหตุ  2  ประกอบรายงานรับ - จ่าย  เงินสด  31  ธันวาคม  2557</t>
  </si>
  <si>
    <t>เงินรับฝาก-กองทุนหลักประกันสุขภาพ</t>
  </si>
  <si>
    <t>ประจำเดือน มกราคม พ.ศ. 2558</t>
  </si>
  <si>
    <t>หมายเหตุ  1  ประกอบรายงานรับ - จ่าย  เงินสด  31 มกราคม  2558</t>
  </si>
  <si>
    <t>หมายเหตุ  2  ประกอบรายงานรับ - จ่าย  เงินสด  31  มกราคม  2558</t>
  </si>
  <si>
    <t>เงินอุดหนุนเฉพาะกิจค้างจ่าย ปี 2555-2556</t>
  </si>
  <si>
    <t>ประจำเดือน กุมภาพันธ์ พ.ศ. 2558</t>
  </si>
  <si>
    <t>เงินอุดหนุนเฉพาะกิจค้างจ่าย ปี 2555-2556-2557</t>
  </si>
  <si>
    <t>ค่าวัสดุ(อุดหนุนทั่วไประบุวัตถุประสงค์)</t>
  </si>
  <si>
    <t>ค่าที่ดินและสิ่งก่อสร้าง(เงินอุดหนุนทั่วไประบุวัตถุประสงค์)</t>
  </si>
  <si>
    <t>หมายเหตุ  1  ประกอบรายงานรับ - จ่าย  เงินสด  28  กุมภาพันธ์  2558</t>
  </si>
  <si>
    <t>เงินรับฝาก - เงินสมทบกองทุนประกันสังคม</t>
  </si>
  <si>
    <t>เงินรับฝากอื่น ๆ</t>
  </si>
  <si>
    <t>หมายเหตุ  2  ประกอบรายงานรับ - จ่าย  เงินสด  28 กุมภาพันธ์  2558</t>
  </si>
  <si>
    <t>เงินฝาก-เงินรับฝากอื่น ๆ</t>
  </si>
  <si>
    <t>ประจำเดือน มีนาคม พ.ศ. 2558</t>
  </si>
  <si>
    <t>หมายเหตุ  1  ประกอบรายงานรับ - จ่าย  เงินสด  31  มีนาคม  2558</t>
  </si>
  <si>
    <t>หมายเหตุ  2  ประกอบรายงานรับ - จ่าย  เงินสด  31  มีนาคม  2558</t>
  </si>
  <si>
    <r>
      <t>รายรับ</t>
    </r>
    <r>
      <rPr>
        <b/>
        <sz val="16"/>
        <rFont val="TH SarabunPSK"/>
        <family val="2"/>
      </rPr>
      <t xml:space="preserve"> (หมายเหตุ 1)</t>
    </r>
  </si>
  <si>
    <t>(ลงชื่อ)</t>
  </si>
  <si>
    <t>ประจำเดือน  เมษายน  พ.ศ. 2558</t>
  </si>
  <si>
    <t>(นายประพัฒน์  รักษ์ศรีทอง)</t>
  </si>
  <si>
    <t>นกยกเทศมนตรีตำบลชะมาย</t>
  </si>
  <si>
    <t>หมายเหตุ  1  ประกอบรายงานรับ - จ่าย  เงินสด  30  เมษายน  2558</t>
  </si>
  <si>
    <t>หมายเหตุ  2  ประกอบรายงานรับ - จ่าย  เงินสด  30  เมษายน  2558</t>
  </si>
  <si>
    <t>งบกลาง(เงินอุดหนุนทั่วไปกำหนดวัตถุประสงค์)</t>
  </si>
  <si>
    <t>เงินเดือน(เงินอุดหนุนระบุวัตถุประสงค์)</t>
  </si>
  <si>
    <t>ค่าตอบแทนพนักงานจ้าง(เงินอุดหนุนระบุวัตถุประสงค์)</t>
  </si>
  <si>
    <t>ค่าที่ดินและสิ่งก่อสร้าง(เงินอุดหนุนทั่วไประบุ-</t>
  </si>
  <si>
    <t>วัตถุประสงค์/อุดหนุนเฉพาะกิจ</t>
  </si>
  <si>
    <t>ประจำเดือน  พฤษภาคม  พ.ศ. 2558</t>
  </si>
  <si>
    <t>เงินอุดหนุนทั่วไป</t>
  </si>
  <si>
    <t>เงินอุดหนุนระบุวัตถุประสงค์/เฉพาะกิจ</t>
  </si>
  <si>
    <t>เงินเดือน(เงินอุดหนุนทั่วไปกำหนดวัตถุประสงค์)</t>
  </si>
  <si>
    <t>ค่าตอบแทนพนักงานจ้าง(เงินอุดหนุนทั่วไปกำหนดวัตถุประสงค์)</t>
  </si>
  <si>
    <t>ค่าที่ดินและสิ่งก่อสร้าง(เงินอุดหนุนทั่วไประบุวัตถุประสงค์/อุดหนุนเฉพาะกิจ)</t>
  </si>
  <si>
    <t xml:space="preserve"> ผู้อำนวยการกองคลัง</t>
  </si>
  <si>
    <t>หมายเหตุ  1  ประกอบรายงานรับ - จ่าย  เงินสด  31  พฤษภาคม  2558</t>
  </si>
  <si>
    <t>หมายเหตุ  2  ประกอบรายงานรับ - จ่าย  เงินสด  31  พฤษภาคม  2558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</si>
  <si>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</si>
  <si>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</si>
  <si>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</si>
  <si>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</si>
  <si>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</si>
  <si>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</si>
  <si>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</si>
  <si>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</si>
  <si>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</si>
  <si>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>รายจ่ายอื่นๆ</t>
  </si>
  <si>
    <t xml:space="preserve">   รายรับ                         รายจ่าย</t>
  </si>
  <si>
    <t>ต่ำกว่า</t>
  </si>
  <si>
    <t>ปีงบประมาณ  2558   ประจำเดือน  มิถุนายน</t>
  </si>
  <si>
    <t xml:space="preserve">เงินอุดหนุนเฉพาะกิจค้างจ่ายปี2555-2557 </t>
  </si>
  <si>
    <t>ค่าใช้สอย(เงินอุดหนุนระบุวัตถุประสงค์)</t>
  </si>
  <si>
    <t>ค่าที่ดินและสิ่งก่อสร้าง(เงินอุดหนุนเฉพาะกิจ/เงินอุดหนุนทั่วไประบุวัตถุประสงค์)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</si>
  <si>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</si>
  <si>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</si>
  <si>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หมายเหตุ  1  ประกอบรายงานรับ - จ่าย  เงินสด  30  มิถุนายน  2558</t>
  </si>
  <si>
    <t>หมายเหตุ  2  ประกอบรายงานรับ - จ่าย  เงินสด  30  มิถุนายน  2558</t>
  </si>
  <si>
    <t>(นางสุนีย์  เทพคง)</t>
  </si>
  <si>
    <t>นายกเทศมนตรีตำบลชะมาย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</si>
</sst>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38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3" fontId="29" fillId="0" borderId="0" xfId="38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9" fontId="30" fillId="0" borderId="0" xfId="0" applyNumberFormat="1" applyFont="1" applyAlignment="1">
      <alignment horizontal="center"/>
    </xf>
    <xf numFmtId="43" fontId="29" fillId="0" borderId="0" xfId="38" applyFont="1" applyAlignment="1">
      <alignment horizontal="right"/>
    </xf>
    <xf numFmtId="0" fontId="29" fillId="0" borderId="68" xfId="0" applyFont="1" applyBorder="1" applyAlignment="1">
      <alignment/>
    </xf>
    <xf numFmtId="0" fontId="30" fillId="0" borderId="0" xfId="0" applyFont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3" fontId="29" fillId="0" borderId="11" xfId="38" applyFont="1" applyBorder="1" applyAlignment="1">
      <alignment horizontal="center"/>
    </xf>
    <xf numFmtId="43" fontId="29" fillId="0" borderId="59" xfId="38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/>
    </xf>
    <xf numFmtId="43" fontId="29" fillId="0" borderId="12" xfId="38" applyFont="1" applyBorder="1" applyAlignment="1">
      <alignment horizontal="center"/>
    </xf>
    <xf numFmtId="43" fontId="29" fillId="0" borderId="24" xfId="38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3" fontId="29" fillId="0" borderId="14" xfId="38" applyFont="1" applyBorder="1" applyAlignment="1">
      <alignment horizontal="center"/>
    </xf>
    <xf numFmtId="43" fontId="29" fillId="0" borderId="16" xfId="38" applyFont="1" applyBorder="1" applyAlignment="1">
      <alignment horizontal="right" vertical="center"/>
    </xf>
    <xf numFmtId="43" fontId="29" fillId="0" borderId="11" xfId="38" applyFont="1" applyBorder="1" applyAlignment="1">
      <alignment horizontal="right" vertical="center"/>
    </xf>
    <xf numFmtId="0" fontId="29" fillId="0" borderId="28" xfId="0" applyFont="1" applyBorder="1" applyAlignment="1">
      <alignment/>
    </xf>
    <xf numFmtId="0" fontId="29" fillId="0" borderId="15" xfId="0" applyFont="1" applyBorder="1" applyAlignment="1">
      <alignment/>
    </xf>
    <xf numFmtId="43" fontId="29" fillId="0" borderId="12" xfId="38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0" fontId="32" fillId="0" borderId="13" xfId="0" applyFont="1" applyBorder="1" applyAlignment="1">
      <alignment/>
    </xf>
    <xf numFmtId="49" fontId="30" fillId="0" borderId="12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3" xfId="0" applyFont="1" applyBorder="1" applyAlignment="1">
      <alignment/>
    </xf>
    <xf numFmtId="43" fontId="29" fillId="0" borderId="19" xfId="38" applyFont="1" applyBorder="1" applyAlignment="1">
      <alignment horizontal="right" vertical="center"/>
    </xf>
    <xf numFmtId="43" fontId="29" fillId="0" borderId="18" xfId="38" applyFont="1" applyBorder="1" applyAlignment="1">
      <alignment horizontal="right" vertical="center"/>
    </xf>
    <xf numFmtId="43" fontId="29" fillId="0" borderId="22" xfId="38" applyFont="1" applyBorder="1" applyAlignment="1">
      <alignment horizontal="right" vertical="center"/>
    </xf>
    <xf numFmtId="43" fontId="29" fillId="0" borderId="60" xfId="38" applyFont="1" applyBorder="1" applyAlignment="1">
      <alignment horizontal="right" vertical="center"/>
    </xf>
    <xf numFmtId="43" fontId="29" fillId="0" borderId="14" xfId="38" applyFont="1" applyBorder="1" applyAlignment="1">
      <alignment horizontal="right" vertical="center"/>
    </xf>
    <xf numFmtId="43" fontId="29" fillId="0" borderId="0" xfId="38" applyFont="1" applyBorder="1" applyAlignment="1">
      <alignment/>
    </xf>
    <xf numFmtId="43" fontId="29" fillId="0" borderId="61" xfId="38" applyFont="1" applyBorder="1" applyAlignment="1">
      <alignment horizontal="right" vertical="center"/>
    </xf>
    <xf numFmtId="49" fontId="30" fillId="0" borderId="18" xfId="0" applyNumberFormat="1" applyFont="1" applyBorder="1" applyAlignment="1">
      <alignment horizontal="center"/>
    </xf>
    <xf numFmtId="43" fontId="29" fillId="0" borderId="63" xfId="38" applyFont="1" applyBorder="1" applyAlignment="1">
      <alignment horizontal="right" vertical="center"/>
    </xf>
    <xf numFmtId="49" fontId="30" fillId="0" borderId="69" xfId="0" applyNumberFormat="1" applyFont="1" applyBorder="1" applyAlignment="1">
      <alignment horizontal="center"/>
    </xf>
    <xf numFmtId="43" fontId="29" fillId="0" borderId="62" xfId="38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49" fontId="30" fillId="0" borderId="13" xfId="0" applyNumberFormat="1" applyFont="1" applyBorder="1" applyAlignment="1">
      <alignment horizontal="center"/>
    </xf>
    <xf numFmtId="43" fontId="29" fillId="0" borderId="0" xfId="38" applyFont="1" applyBorder="1" applyAlignment="1">
      <alignment horizontal="right" vertical="center"/>
    </xf>
    <xf numFmtId="49" fontId="30" fillId="0" borderId="0" xfId="0" applyNumberFormat="1" applyFont="1" applyBorder="1" applyAlignment="1">
      <alignment horizontal="center"/>
    </xf>
    <xf numFmtId="43" fontId="29" fillId="0" borderId="28" xfId="38" applyFont="1" applyBorder="1" applyAlignment="1">
      <alignment horizontal="right" vertical="center"/>
    </xf>
    <xf numFmtId="49" fontId="30" fillId="0" borderId="11" xfId="0" applyNumberFormat="1" applyFont="1" applyBorder="1" applyAlignment="1">
      <alignment horizontal="center" vertical="center"/>
    </xf>
    <xf numFmtId="43" fontId="29" fillId="0" borderId="64" xfId="38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3" fontId="29" fillId="0" borderId="59" xfId="38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3" fontId="29" fillId="0" borderId="65" xfId="38" applyFont="1" applyBorder="1" applyAlignment="1">
      <alignment horizontal="center" vertical="center"/>
    </xf>
    <xf numFmtId="43" fontId="29" fillId="0" borderId="24" xfId="38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3" fontId="29" fillId="0" borderId="14" xfId="38" applyFont="1" applyBorder="1" applyAlignment="1">
      <alignment horizontal="center" vertical="center"/>
    </xf>
    <xf numFmtId="43" fontId="29" fillId="0" borderId="67" xfId="38" applyFont="1" applyBorder="1" applyAlignment="1">
      <alignment horizontal="right" vertical="center"/>
    </xf>
    <xf numFmtId="0" fontId="32" fillId="0" borderId="28" xfId="0" applyFont="1" applyBorder="1" applyAlignment="1">
      <alignment/>
    </xf>
    <xf numFmtId="0" fontId="33" fillId="0" borderId="13" xfId="0" applyFont="1" applyBorder="1" applyAlignment="1">
      <alignment/>
    </xf>
    <xf numFmtId="0" fontId="34" fillId="0" borderId="13" xfId="0" applyFont="1" applyBorder="1" applyAlignment="1">
      <alignment/>
    </xf>
    <xf numFmtId="43" fontId="29" fillId="0" borderId="66" xfId="38" applyFont="1" applyBorder="1" applyAlignment="1">
      <alignment horizontal="right" vertical="center"/>
    </xf>
    <xf numFmtId="0" fontId="29" fillId="0" borderId="13" xfId="0" applyFont="1" applyBorder="1" applyAlignment="1">
      <alignment horizontal="center"/>
    </xf>
    <xf numFmtId="43" fontId="29" fillId="0" borderId="0" xfId="38" applyFont="1" applyBorder="1" applyAlignment="1">
      <alignment horizontal="center" vertical="center"/>
    </xf>
    <xf numFmtId="4" fontId="29" fillId="0" borderId="12" xfId="38" applyNumberFormat="1" applyFont="1" applyBorder="1" applyAlignment="1">
      <alignment horizontal="right" vertical="center"/>
    </xf>
    <xf numFmtId="43" fontId="29" fillId="0" borderId="12" xfId="38" applyFont="1" applyBorder="1" applyAlignment="1">
      <alignment horizontal="center" vertical="center"/>
    </xf>
    <xf numFmtId="207" fontId="29" fillId="0" borderId="18" xfId="38" applyNumberFormat="1" applyFont="1" applyBorder="1" applyAlignment="1">
      <alignment horizontal="right" vertical="center"/>
    </xf>
    <xf numFmtId="43" fontId="29" fillId="0" borderId="0" xfId="38" applyFont="1" applyAlignment="1">
      <alignment/>
    </xf>
    <xf numFmtId="0" fontId="30" fillId="0" borderId="0" xfId="0" applyFont="1" applyAlignment="1">
      <alignment shrinkToFit="1"/>
    </xf>
    <xf numFmtId="0" fontId="30" fillId="0" borderId="0" xfId="0" applyFont="1" applyAlignment="1">
      <alignment horizontal="left" shrinkToFit="1"/>
    </xf>
    <xf numFmtId="0" fontId="30" fillId="0" borderId="0" xfId="0" applyFont="1" applyAlignment="1">
      <alignment horizontal="right" shrinkToFit="1"/>
    </xf>
    <xf numFmtId="43" fontId="30" fillId="0" borderId="0" xfId="38" applyFont="1" applyAlignment="1">
      <alignment/>
    </xf>
    <xf numFmtId="43" fontId="29" fillId="0" borderId="0" xfId="38" applyFont="1" applyAlignment="1">
      <alignment/>
    </xf>
    <xf numFmtId="49" fontId="30" fillId="0" borderId="0" xfId="0" applyNumberFormat="1" applyFont="1" applyBorder="1" applyAlignment="1">
      <alignment/>
    </xf>
    <xf numFmtId="49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29" fillId="0" borderId="10" xfId="0" applyNumberFormat="1" applyFont="1" applyBorder="1" applyAlignment="1">
      <alignment/>
    </xf>
    <xf numFmtId="43" fontId="30" fillId="0" borderId="0" xfId="38" applyFont="1" applyBorder="1" applyAlignment="1">
      <alignment/>
    </xf>
    <xf numFmtId="43" fontId="30" fillId="0" borderId="0" xfId="38" applyFont="1" applyAlignment="1">
      <alignment/>
    </xf>
    <xf numFmtId="43" fontId="29" fillId="0" borderId="10" xfId="38" applyFont="1" applyBorder="1" applyAlignment="1">
      <alignment/>
    </xf>
    <xf numFmtId="0" fontId="30" fillId="0" borderId="0" xfId="0" applyFont="1" applyAlignment="1">
      <alignment horizontal="center" shrinkToFit="1"/>
    </xf>
    <xf numFmtId="43" fontId="29" fillId="0" borderId="0" xfId="38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43" fontId="33" fillId="0" borderId="66" xfId="38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43" fontId="36" fillId="0" borderId="65" xfId="38" applyFont="1" applyBorder="1" applyAlignment="1">
      <alignment/>
    </xf>
    <xf numFmtId="0" fontId="36" fillId="0" borderId="65" xfId="0" applyFont="1" applyBorder="1" applyAlignment="1">
      <alignment/>
    </xf>
    <xf numFmtId="0" fontId="36" fillId="0" borderId="65" xfId="0" applyFont="1" applyBorder="1" applyAlignment="1">
      <alignment horizontal="center"/>
    </xf>
    <xf numFmtId="43" fontId="36" fillId="0" borderId="12" xfId="38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43" fontId="33" fillId="0" borderId="12" xfId="38" applyFont="1" applyBorder="1" applyAlignment="1">
      <alignment/>
    </xf>
    <xf numFmtId="43" fontId="33" fillId="0" borderId="60" xfId="38" applyFont="1" applyBorder="1" applyAlignment="1">
      <alignment/>
    </xf>
    <xf numFmtId="43" fontId="36" fillId="0" borderId="60" xfId="38" applyFont="1" applyBorder="1" applyAlignment="1">
      <alignment/>
    </xf>
    <xf numFmtId="43" fontId="36" fillId="0" borderId="18" xfId="38" applyFont="1" applyBorder="1" applyAlignment="1">
      <alignment/>
    </xf>
    <xf numFmtId="0" fontId="36" fillId="0" borderId="7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43" fontId="33" fillId="0" borderId="65" xfId="38" applyFont="1" applyBorder="1" applyAlignment="1">
      <alignment/>
    </xf>
    <xf numFmtId="43" fontId="36" fillId="0" borderId="0" xfId="38" applyFont="1" applyBorder="1" applyAlignment="1">
      <alignment/>
    </xf>
    <xf numFmtId="0" fontId="36" fillId="0" borderId="0" xfId="0" applyFont="1" applyBorder="1" applyAlignment="1">
      <alignment horizontal="center"/>
    </xf>
    <xf numFmtId="43" fontId="36" fillId="0" borderId="0" xfId="38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59" xfId="0" applyFont="1" applyBorder="1" applyAlignment="1">
      <alignment/>
    </xf>
    <xf numFmtId="0" fontId="36" fillId="0" borderId="69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9" xfId="0" applyFont="1" applyBorder="1" applyAlignment="1">
      <alignment/>
    </xf>
    <xf numFmtId="43" fontId="36" fillId="0" borderId="66" xfId="38" applyFont="1" applyBorder="1" applyAlignment="1">
      <alignment/>
    </xf>
    <xf numFmtId="0" fontId="36" fillId="0" borderId="66" xfId="0" applyFont="1" applyBorder="1" applyAlignment="1">
      <alignment horizontal="center"/>
    </xf>
    <xf numFmtId="0" fontId="36" fillId="0" borderId="13" xfId="0" applyFont="1" applyBorder="1" applyAlignment="1">
      <alignment horizontal="left" vertical="justify" wrapText="1"/>
    </xf>
    <xf numFmtId="0" fontId="33" fillId="0" borderId="16" xfId="0" applyFont="1" applyBorder="1" applyAlignment="1">
      <alignment/>
    </xf>
    <xf numFmtId="0" fontId="33" fillId="0" borderId="12" xfId="0" applyFont="1" applyBorder="1" applyAlignment="1">
      <alignment horizontal="center"/>
    </xf>
    <xf numFmtId="43" fontId="33" fillId="0" borderId="66" xfId="38" applyFont="1" applyBorder="1" applyAlignment="1">
      <alignment/>
    </xf>
    <xf numFmtId="207" fontId="36" fillId="0" borderId="12" xfId="38" applyNumberFormat="1" applyFont="1" applyBorder="1" applyAlignment="1">
      <alignment/>
    </xf>
    <xf numFmtId="0" fontId="33" fillId="0" borderId="0" xfId="0" applyFont="1" applyAlignment="1">
      <alignment horizontal="center"/>
    </xf>
    <xf numFmtId="43" fontId="33" fillId="0" borderId="66" xfId="38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3" fillId="0" borderId="66" xfId="0" applyFont="1" applyBorder="1" applyAlignment="1">
      <alignment horizontal="center" vertical="center" wrapText="1"/>
    </xf>
    <xf numFmtId="43" fontId="36" fillId="0" borderId="0" xfId="38" applyFont="1" applyAlignment="1">
      <alignment horizontal="center"/>
    </xf>
    <xf numFmtId="43" fontId="36" fillId="0" borderId="0" xfId="38" applyFont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6" fillId="0" borderId="70" xfId="0" applyFont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3" fillId="0" borderId="31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69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70" xfId="0" applyFont="1" applyBorder="1" applyAlignment="1">
      <alignment horizontal="center"/>
    </xf>
    <xf numFmtId="43" fontId="30" fillId="0" borderId="0" xfId="38" applyFont="1" applyAlignment="1">
      <alignment horizontal="center"/>
    </xf>
    <xf numFmtId="0" fontId="29" fillId="0" borderId="16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 shrinkToFit="1"/>
    </xf>
    <xf numFmtId="0" fontId="31" fillId="0" borderId="0" xfId="0" applyFont="1" applyAlignment="1">
      <alignment horizontal="center"/>
    </xf>
    <xf numFmtId="43" fontId="29" fillId="0" borderId="73" xfId="38" applyFont="1" applyBorder="1" applyAlignment="1">
      <alignment horizontal="center"/>
    </xf>
    <xf numFmtId="43" fontId="29" fillId="0" borderId="74" xfId="38" applyFont="1" applyBorder="1" applyAlignment="1">
      <alignment horizontal="center"/>
    </xf>
    <xf numFmtId="0" fontId="29" fillId="0" borderId="6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3" fontId="29" fillId="0" borderId="73" xfId="38" applyFont="1" applyBorder="1" applyAlignment="1">
      <alignment horizontal="center" vertical="center"/>
    </xf>
    <xf numFmtId="43" fontId="29" fillId="0" borderId="74" xfId="38" applyFont="1" applyBorder="1" applyAlignment="1">
      <alignment horizontal="center" vertical="center"/>
    </xf>
    <xf numFmtId="0" fontId="30" fillId="0" borderId="0" xfId="0" applyFont="1" applyAlignment="1">
      <alignment horizontal="left" shrinkToFit="1"/>
    </xf>
    <xf numFmtId="43" fontId="29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left" shrinkToFit="1"/>
    </xf>
    <xf numFmtId="43" fontId="3" fillId="0" borderId="0" xfId="38" applyFont="1" applyAlignment="1">
      <alignment horizontal="center"/>
    </xf>
    <xf numFmtId="43" fontId="3" fillId="0" borderId="73" xfId="38" applyFont="1" applyBorder="1" applyAlignment="1">
      <alignment horizontal="center" vertical="center"/>
    </xf>
    <xf numFmtId="43" fontId="3" fillId="0" borderId="74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3" xfId="38" applyFont="1" applyBorder="1" applyAlignment="1">
      <alignment horizontal="center"/>
    </xf>
    <xf numFmtId="43" fontId="3" fillId="0" borderId="74" xfId="38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4">
      <selection activeCell="B87" sqref="B87"/>
    </sheetView>
  </sheetViews>
  <sheetFormatPr defaultColWidth="9.140625" defaultRowHeight="21.75"/>
  <cols>
    <col min="1" max="1" width="14.140625" style="196" customWidth="1"/>
    <col min="2" max="2" width="13.421875" style="196" customWidth="1"/>
    <col min="3" max="3" width="11.7109375" style="196" customWidth="1"/>
    <col min="4" max="4" width="14.140625" style="196" customWidth="1"/>
    <col min="5" max="5" width="4.140625" style="201" customWidth="1"/>
    <col min="6" max="6" width="28.7109375" style="201" customWidth="1"/>
    <col min="7" max="7" width="8.421875" style="203" customWidth="1"/>
    <col min="8" max="8" width="15.28125" style="196" customWidth="1"/>
    <col min="9" max="16384" width="9.140625" style="201" customWidth="1"/>
  </cols>
  <sheetData>
    <row r="1" spans="1:8" ht="21">
      <c r="A1" s="242" t="s">
        <v>109</v>
      </c>
      <c r="B1" s="242"/>
      <c r="C1" s="242"/>
      <c r="D1" s="242"/>
      <c r="E1" s="242"/>
      <c r="F1" s="242"/>
      <c r="G1" s="242"/>
      <c r="H1" s="242"/>
    </row>
    <row r="2" spans="1:8" ht="21">
      <c r="A2" s="242" t="s">
        <v>186</v>
      </c>
      <c r="B2" s="242"/>
      <c r="C2" s="242"/>
      <c r="D2" s="242"/>
      <c r="E2" s="242"/>
      <c r="F2" s="242"/>
      <c r="G2" s="242"/>
      <c r="H2" s="242"/>
    </row>
    <row r="3" spans="1:8" ht="21">
      <c r="A3" s="242" t="s">
        <v>198</v>
      </c>
      <c r="B3" s="242"/>
      <c r="C3" s="242"/>
      <c r="D3" s="242"/>
      <c r="E3" s="242"/>
      <c r="F3" s="242"/>
      <c r="G3" s="242"/>
      <c r="H3" s="242"/>
    </row>
    <row r="4" spans="1:8" ht="9.75" customHeight="1">
      <c r="A4" s="199"/>
      <c r="B4" s="199"/>
      <c r="C4" s="199"/>
      <c r="D4" s="199"/>
      <c r="E4" s="200"/>
      <c r="F4" s="200"/>
      <c r="G4" s="200"/>
      <c r="H4" s="199"/>
    </row>
    <row r="5" spans="1:8" ht="23.25" customHeight="1">
      <c r="A5" s="252" t="s">
        <v>3</v>
      </c>
      <c r="B5" s="237"/>
      <c r="C5" s="237"/>
      <c r="D5" s="237"/>
      <c r="E5" s="238" t="s">
        <v>5</v>
      </c>
      <c r="F5" s="239"/>
      <c r="G5" s="243" t="s">
        <v>187</v>
      </c>
      <c r="H5" s="235" t="s">
        <v>203</v>
      </c>
    </row>
    <row r="6" spans="1:8" ht="72" customHeight="1">
      <c r="A6" s="202" t="s">
        <v>188</v>
      </c>
      <c r="B6" s="202" t="s">
        <v>189</v>
      </c>
      <c r="C6" s="202" t="s">
        <v>190</v>
      </c>
      <c r="D6" s="202" t="s">
        <v>191</v>
      </c>
      <c r="E6" s="240"/>
      <c r="F6" s="241"/>
      <c r="G6" s="243"/>
      <c r="H6" s="235"/>
    </row>
    <row r="7" spans="1:8" ht="21" customHeight="1">
      <c r="A7" s="204"/>
      <c r="B7" s="204"/>
      <c r="C7" s="204"/>
      <c r="D7" s="204">
        <v>26860893.06</v>
      </c>
      <c r="E7" s="205" t="s">
        <v>9</v>
      </c>
      <c r="F7" s="205"/>
      <c r="G7" s="206"/>
      <c r="H7" s="204">
        <v>39638358.02</v>
      </c>
    </row>
    <row r="8" spans="1:8" ht="21" customHeight="1">
      <c r="A8" s="207"/>
      <c r="B8" s="207"/>
      <c r="C8" s="207"/>
      <c r="D8" s="207"/>
      <c r="E8" s="208" t="s">
        <v>192</v>
      </c>
      <c r="F8" s="208"/>
      <c r="G8" s="209"/>
      <c r="H8" s="207"/>
    </row>
    <row r="9" spans="1:8" ht="21" customHeight="1">
      <c r="A9" s="210">
        <v>9075000</v>
      </c>
      <c r="B9" s="207"/>
      <c r="C9" s="207"/>
      <c r="D9" s="207">
        <v>6646838.68</v>
      </c>
      <c r="E9" s="208" t="s">
        <v>10</v>
      </c>
      <c r="F9" s="208"/>
      <c r="G9" s="209">
        <v>411000</v>
      </c>
      <c r="H9" s="207">
        <v>542304.02</v>
      </c>
    </row>
    <row r="10" spans="1:8" ht="21" customHeight="1">
      <c r="A10" s="210">
        <v>2716000</v>
      </c>
      <c r="B10" s="207"/>
      <c r="C10" s="207"/>
      <c r="D10" s="207">
        <v>1272535</v>
      </c>
      <c r="E10" s="208" t="s">
        <v>11</v>
      </c>
      <c r="F10" s="208"/>
      <c r="G10" s="209">
        <v>412000</v>
      </c>
      <c r="H10" s="207">
        <v>125254</v>
      </c>
    </row>
    <row r="11" spans="1:8" ht="21" customHeight="1">
      <c r="A11" s="210">
        <v>810000</v>
      </c>
      <c r="B11" s="207"/>
      <c r="C11" s="207"/>
      <c r="D11" s="207">
        <v>249234.14</v>
      </c>
      <c r="E11" s="208" t="s">
        <v>12</v>
      </c>
      <c r="F11" s="208"/>
      <c r="G11" s="209">
        <v>413000</v>
      </c>
      <c r="H11" s="207">
        <v>129169.7</v>
      </c>
    </row>
    <row r="12" spans="1:8" ht="21" customHeight="1">
      <c r="A12" s="210">
        <v>0</v>
      </c>
      <c r="B12" s="207"/>
      <c r="C12" s="207"/>
      <c r="D12" s="207">
        <v>0</v>
      </c>
      <c r="E12" s="208" t="s">
        <v>13</v>
      </c>
      <c r="F12" s="208"/>
      <c r="G12" s="209" t="s">
        <v>98</v>
      </c>
      <c r="H12" s="207">
        <v>0</v>
      </c>
    </row>
    <row r="13" spans="1:8" ht="21" customHeight="1">
      <c r="A13" s="210">
        <v>600000</v>
      </c>
      <c r="B13" s="207"/>
      <c r="C13" s="207"/>
      <c r="D13" s="207">
        <v>500000</v>
      </c>
      <c r="E13" s="208" t="s">
        <v>14</v>
      </c>
      <c r="F13" s="208"/>
      <c r="G13" s="209">
        <v>415000</v>
      </c>
      <c r="H13" s="207">
        <v>100150</v>
      </c>
    </row>
    <row r="14" spans="1:8" ht="21" customHeight="1">
      <c r="A14" s="210">
        <v>0</v>
      </c>
      <c r="B14" s="207"/>
      <c r="C14" s="207"/>
      <c r="D14" s="207">
        <v>0</v>
      </c>
      <c r="E14" s="208" t="s">
        <v>15</v>
      </c>
      <c r="F14" s="208"/>
      <c r="G14" s="209" t="s">
        <v>98</v>
      </c>
      <c r="H14" s="207">
        <v>0</v>
      </c>
    </row>
    <row r="15" spans="1:8" ht="21" customHeight="1">
      <c r="A15" s="210">
        <v>42799000</v>
      </c>
      <c r="B15" s="207"/>
      <c r="C15" s="207"/>
      <c r="D15" s="207">
        <v>29383579.57</v>
      </c>
      <c r="E15" s="208" t="s">
        <v>16</v>
      </c>
      <c r="F15" s="208"/>
      <c r="G15" s="209">
        <v>421000</v>
      </c>
      <c r="H15" s="207">
        <v>2810852.49</v>
      </c>
    </row>
    <row r="16" spans="1:8" ht="21" customHeight="1">
      <c r="A16" s="210">
        <v>14000000</v>
      </c>
      <c r="B16" s="207"/>
      <c r="C16" s="207"/>
      <c r="D16" s="207">
        <v>10932902</v>
      </c>
      <c r="E16" s="208" t="s">
        <v>178</v>
      </c>
      <c r="F16" s="208"/>
      <c r="G16" s="209">
        <v>431000</v>
      </c>
      <c r="H16" s="207">
        <v>0</v>
      </c>
    </row>
    <row r="17" spans="1:8" ht="21" customHeight="1" thickBot="1">
      <c r="A17" s="211">
        <f>SUM(A7:A16)</f>
        <v>70000000</v>
      </c>
      <c r="B17" s="212"/>
      <c r="C17" s="212"/>
      <c r="D17" s="211">
        <f>SUM(D9:D16)</f>
        <v>48985089.39</v>
      </c>
      <c r="E17" s="246"/>
      <c r="F17" s="247"/>
      <c r="G17" s="209"/>
      <c r="H17" s="211">
        <f>SUM(H9:H16)</f>
        <v>3707730.21</v>
      </c>
    </row>
    <row r="18" spans="1:8" ht="21" customHeight="1" thickTop="1">
      <c r="A18" s="207"/>
      <c r="B18" s="207"/>
      <c r="C18" s="207"/>
      <c r="D18" s="207">
        <v>14066386</v>
      </c>
      <c r="E18" s="250" t="s">
        <v>78</v>
      </c>
      <c r="F18" s="251"/>
      <c r="G18" s="209">
        <v>441002</v>
      </c>
      <c r="H18" s="207">
        <v>1161600</v>
      </c>
    </row>
    <row r="19" spans="1:8" ht="21" customHeight="1">
      <c r="A19" s="207"/>
      <c r="B19" s="207"/>
      <c r="C19" s="207"/>
      <c r="D19" s="207">
        <v>27850</v>
      </c>
      <c r="E19" s="250" t="s">
        <v>39</v>
      </c>
      <c r="F19" s="251"/>
      <c r="G19" s="209">
        <v>310000</v>
      </c>
      <c r="H19" s="207">
        <v>27850</v>
      </c>
    </row>
    <row r="20" spans="1:8" ht="21" customHeight="1">
      <c r="A20" s="207"/>
      <c r="B20" s="207"/>
      <c r="C20" s="207"/>
      <c r="D20" s="207">
        <v>1092006.13</v>
      </c>
      <c r="E20" s="250" t="s">
        <v>73</v>
      </c>
      <c r="F20" s="251"/>
      <c r="G20" s="209">
        <v>230199</v>
      </c>
      <c r="H20" s="207">
        <v>190864.3</v>
      </c>
    </row>
    <row r="21" spans="1:8" ht="21" customHeight="1">
      <c r="A21" s="207"/>
      <c r="B21" s="207"/>
      <c r="C21" s="207"/>
      <c r="D21" s="207">
        <v>12060</v>
      </c>
      <c r="E21" s="250" t="s">
        <v>72</v>
      </c>
      <c r="F21" s="251"/>
      <c r="G21" s="209">
        <v>110605</v>
      </c>
      <c r="H21" s="207">
        <v>0</v>
      </c>
    </row>
    <row r="22" spans="1:8" ht="21" customHeight="1">
      <c r="A22" s="207"/>
      <c r="B22" s="207"/>
      <c r="C22" s="207"/>
      <c r="D22" s="207">
        <v>7800</v>
      </c>
      <c r="E22" s="250" t="s">
        <v>34</v>
      </c>
      <c r="F22" s="251"/>
      <c r="G22" s="209">
        <v>532000</v>
      </c>
      <c r="H22" s="207">
        <v>0</v>
      </c>
    </row>
    <row r="23" spans="1:8" ht="21" customHeight="1">
      <c r="A23" s="207"/>
      <c r="B23" s="207"/>
      <c r="C23" s="207"/>
      <c r="D23" s="207">
        <v>6400</v>
      </c>
      <c r="E23" s="250" t="s">
        <v>62</v>
      </c>
      <c r="F23" s="251"/>
      <c r="G23" s="209">
        <v>110606</v>
      </c>
      <c r="H23" s="207">
        <v>600</v>
      </c>
    </row>
    <row r="24" spans="1:8" ht="21" customHeight="1">
      <c r="A24" s="207"/>
      <c r="B24" s="207"/>
      <c r="C24" s="207"/>
      <c r="D24" s="207">
        <v>5000</v>
      </c>
      <c r="E24" s="250" t="s">
        <v>97</v>
      </c>
      <c r="F24" s="251"/>
      <c r="G24" s="209">
        <v>110700</v>
      </c>
      <c r="H24" s="207">
        <v>0</v>
      </c>
    </row>
    <row r="25" spans="1:8" ht="21" customHeight="1">
      <c r="A25" s="207"/>
      <c r="B25" s="207"/>
      <c r="C25" s="207"/>
      <c r="D25" s="207">
        <v>1600</v>
      </c>
      <c r="E25" s="250" t="s">
        <v>113</v>
      </c>
      <c r="F25" s="251"/>
      <c r="G25" s="209">
        <v>110800</v>
      </c>
      <c r="H25" s="207">
        <v>0</v>
      </c>
    </row>
    <row r="26" spans="1:8" ht="21" customHeight="1">
      <c r="A26" s="207"/>
      <c r="B26" s="207"/>
      <c r="C26" s="207"/>
      <c r="D26" s="207">
        <v>30300</v>
      </c>
      <c r="E26" s="250" t="s">
        <v>199</v>
      </c>
      <c r="F26" s="251"/>
      <c r="G26" s="209" t="s">
        <v>98</v>
      </c>
      <c r="H26" s="207">
        <v>0</v>
      </c>
    </row>
    <row r="27" spans="1:8" ht="21" customHeight="1">
      <c r="A27" s="207"/>
      <c r="B27" s="207"/>
      <c r="C27" s="207"/>
      <c r="D27" s="207">
        <v>60184</v>
      </c>
      <c r="E27" s="250" t="s">
        <v>17</v>
      </c>
      <c r="F27" s="251"/>
      <c r="G27" s="209">
        <v>610200</v>
      </c>
      <c r="H27" s="207">
        <v>60184</v>
      </c>
    </row>
    <row r="28" spans="1:8" ht="21" customHeight="1">
      <c r="A28" s="213"/>
      <c r="B28" s="213"/>
      <c r="C28" s="213"/>
      <c r="D28" s="213"/>
      <c r="E28" s="248"/>
      <c r="F28" s="249"/>
      <c r="G28" s="215"/>
      <c r="H28" s="213"/>
    </row>
    <row r="29" spans="1:8" ht="21" customHeight="1">
      <c r="A29" s="204"/>
      <c r="B29" s="204"/>
      <c r="C29" s="204"/>
      <c r="D29" s="216">
        <f>SUM(D18:D28)</f>
        <v>15309586.129999999</v>
      </c>
      <c r="E29" s="257"/>
      <c r="F29" s="258"/>
      <c r="G29" s="206"/>
      <c r="H29" s="216">
        <f>SUM(H18:H28)</f>
        <v>1441098.3</v>
      </c>
    </row>
    <row r="30" spans="1:8" ht="21" customHeight="1" thickBot="1">
      <c r="A30" s="213"/>
      <c r="B30" s="213"/>
      <c r="C30" s="213"/>
      <c r="D30" s="212">
        <f>D17+D29</f>
        <v>64294675.519999996</v>
      </c>
      <c r="E30" s="259" t="s">
        <v>27</v>
      </c>
      <c r="F30" s="260"/>
      <c r="G30" s="215"/>
      <c r="H30" s="212">
        <f>H17+H29</f>
        <v>5148828.51</v>
      </c>
    </row>
    <row r="31" spans="1:8" ht="21" customHeight="1" thickTop="1">
      <c r="A31" s="217"/>
      <c r="B31" s="217"/>
      <c r="C31" s="217"/>
      <c r="D31" s="217"/>
      <c r="E31" s="218"/>
      <c r="F31" s="218"/>
      <c r="G31" s="218"/>
      <c r="H31" s="217"/>
    </row>
    <row r="32" spans="1:8" ht="21" customHeight="1">
      <c r="A32" s="217"/>
      <c r="B32" s="217"/>
      <c r="C32" s="217"/>
      <c r="D32" s="217"/>
      <c r="E32" s="218"/>
      <c r="F32" s="218"/>
      <c r="G32" s="218"/>
      <c r="H32" s="217"/>
    </row>
    <row r="33" spans="1:8" ht="21" customHeight="1">
      <c r="A33" s="217"/>
      <c r="B33" s="217"/>
      <c r="C33" s="217"/>
      <c r="D33" s="217"/>
      <c r="E33" s="218"/>
      <c r="F33" s="218"/>
      <c r="G33" s="218"/>
      <c r="H33" s="217"/>
    </row>
    <row r="34" spans="1:8" ht="21" customHeight="1">
      <c r="A34" s="217"/>
      <c r="B34" s="217"/>
      <c r="C34" s="217"/>
      <c r="D34" s="217"/>
      <c r="E34" s="218"/>
      <c r="F34" s="218"/>
      <c r="G34" s="218"/>
      <c r="H34" s="217"/>
    </row>
    <row r="35" spans="1:8" ht="19.5" customHeight="1">
      <c r="A35" s="217"/>
      <c r="B35" s="217"/>
      <c r="C35" s="217"/>
      <c r="D35" s="217"/>
      <c r="E35" s="218"/>
      <c r="F35" s="218"/>
      <c r="G35" s="218"/>
      <c r="H35" s="217"/>
    </row>
    <row r="36" spans="1:8" ht="19.5" customHeight="1">
      <c r="A36" s="217"/>
      <c r="B36" s="217"/>
      <c r="C36" s="217"/>
      <c r="D36" s="217"/>
      <c r="E36" s="218"/>
      <c r="F36" s="218"/>
      <c r="G36" s="218"/>
      <c r="H36" s="217"/>
    </row>
    <row r="37" spans="1:8" ht="19.5" customHeight="1">
      <c r="A37" s="217"/>
      <c r="B37" s="217"/>
      <c r="C37" s="217"/>
      <c r="D37" s="217"/>
      <c r="E37" s="218"/>
      <c r="F37" s="218"/>
      <c r="G37" s="218"/>
      <c r="H37" s="217"/>
    </row>
    <row r="38" spans="1:8" ht="19.5" customHeight="1">
      <c r="A38" s="217"/>
      <c r="B38" s="217"/>
      <c r="C38" s="217"/>
      <c r="D38" s="217"/>
      <c r="E38" s="218"/>
      <c r="F38" s="218"/>
      <c r="G38" s="218"/>
      <c r="H38" s="217"/>
    </row>
    <row r="39" spans="1:8" ht="19.5" customHeight="1">
      <c r="A39" s="217"/>
      <c r="B39" s="217"/>
      <c r="C39" s="217"/>
      <c r="D39" s="217"/>
      <c r="E39" s="218"/>
      <c r="F39" s="218"/>
      <c r="G39" s="218"/>
      <c r="H39" s="217"/>
    </row>
    <row r="40" spans="1:8" ht="20.25" customHeight="1">
      <c r="A40" s="252" t="s">
        <v>3</v>
      </c>
      <c r="B40" s="237"/>
      <c r="C40" s="237"/>
      <c r="D40" s="237"/>
      <c r="E40" s="238" t="s">
        <v>5</v>
      </c>
      <c r="F40" s="239"/>
      <c r="G40" s="243" t="s">
        <v>187</v>
      </c>
      <c r="H40" s="235" t="s">
        <v>203</v>
      </c>
    </row>
    <row r="41" spans="1:8" ht="54" customHeight="1">
      <c r="A41" s="202" t="s">
        <v>188</v>
      </c>
      <c r="B41" s="202" t="s">
        <v>189</v>
      </c>
      <c r="C41" s="202" t="s">
        <v>190</v>
      </c>
      <c r="D41" s="202" t="s">
        <v>191</v>
      </c>
      <c r="E41" s="240"/>
      <c r="F41" s="241"/>
      <c r="G41" s="243"/>
      <c r="H41" s="235"/>
    </row>
    <row r="42" spans="1:8" ht="19.5" customHeight="1">
      <c r="A42" s="204"/>
      <c r="B42" s="204"/>
      <c r="C42" s="204"/>
      <c r="D42" s="204"/>
      <c r="E42" s="222" t="s">
        <v>28</v>
      </c>
      <c r="F42" s="223"/>
      <c r="G42" s="206"/>
      <c r="H42" s="204"/>
    </row>
    <row r="43" spans="1:8" ht="19.5" customHeight="1">
      <c r="A43" s="207">
        <v>4365880</v>
      </c>
      <c r="B43" s="207"/>
      <c r="C43" s="207"/>
      <c r="D43" s="207">
        <v>2802394.3</v>
      </c>
      <c r="E43" s="224"/>
      <c r="F43" s="225" t="s">
        <v>29</v>
      </c>
      <c r="G43" s="209">
        <v>511000</v>
      </c>
      <c r="H43" s="207">
        <v>431452</v>
      </c>
    </row>
    <row r="44" spans="1:8" ht="19.5" customHeight="1">
      <c r="A44" s="207">
        <v>0</v>
      </c>
      <c r="B44" s="207"/>
      <c r="C44" s="207"/>
      <c r="D44" s="207">
        <v>4166930</v>
      </c>
      <c r="E44" s="224"/>
      <c r="F44" s="229" t="s">
        <v>172</v>
      </c>
      <c r="G44" s="209">
        <v>511000</v>
      </c>
      <c r="H44" s="207">
        <v>900</v>
      </c>
    </row>
    <row r="45" spans="1:8" ht="19.5" customHeight="1">
      <c r="A45" s="207">
        <v>3072000</v>
      </c>
      <c r="B45" s="207"/>
      <c r="C45" s="207"/>
      <c r="D45" s="207">
        <v>2268097</v>
      </c>
      <c r="E45" s="224"/>
      <c r="F45" s="225" t="s">
        <v>193</v>
      </c>
      <c r="G45" s="209">
        <v>521000</v>
      </c>
      <c r="H45" s="207">
        <v>245500</v>
      </c>
    </row>
    <row r="46" spans="1:8" ht="19.5" customHeight="1">
      <c r="A46" s="207">
        <v>10203977</v>
      </c>
      <c r="B46" s="207"/>
      <c r="C46" s="207"/>
      <c r="D46" s="207">
        <v>6451573</v>
      </c>
      <c r="E46" s="224"/>
      <c r="F46" s="225" t="s">
        <v>194</v>
      </c>
      <c r="G46" s="209">
        <v>522000</v>
      </c>
      <c r="H46" s="207">
        <v>707865</v>
      </c>
    </row>
    <row r="47" spans="1:8" ht="19.5" customHeight="1">
      <c r="A47" s="207">
        <v>0</v>
      </c>
      <c r="B47" s="207"/>
      <c r="C47" s="207"/>
      <c r="D47" s="207">
        <v>382596</v>
      </c>
      <c r="E47" s="224"/>
      <c r="F47" s="229" t="s">
        <v>180</v>
      </c>
      <c r="G47" s="209" t="s">
        <v>98</v>
      </c>
      <c r="H47" s="207">
        <v>63500</v>
      </c>
    </row>
    <row r="48" spans="1:8" ht="19.5" customHeight="1">
      <c r="A48" s="207">
        <v>355440</v>
      </c>
      <c r="B48" s="207"/>
      <c r="C48" s="207"/>
      <c r="D48" s="207">
        <v>322800</v>
      </c>
      <c r="E48" s="224"/>
      <c r="F48" s="225" t="s">
        <v>131</v>
      </c>
      <c r="G48" s="209">
        <v>522000</v>
      </c>
      <c r="H48" s="207">
        <v>32710</v>
      </c>
    </row>
    <row r="49" spans="1:8" ht="19.5" customHeight="1">
      <c r="A49" s="207">
        <v>8878440</v>
      </c>
      <c r="B49" s="207"/>
      <c r="C49" s="207"/>
      <c r="D49" s="207">
        <v>6356680</v>
      </c>
      <c r="E49" s="224"/>
      <c r="F49" s="225" t="s">
        <v>132</v>
      </c>
      <c r="G49" s="209">
        <v>522000</v>
      </c>
      <c r="H49" s="207">
        <v>772937</v>
      </c>
    </row>
    <row r="50" spans="1:8" ht="19.5" customHeight="1">
      <c r="A50" s="207">
        <v>0</v>
      </c>
      <c r="B50" s="207"/>
      <c r="C50" s="207"/>
      <c r="D50" s="207">
        <v>212638</v>
      </c>
      <c r="E50" s="224"/>
      <c r="F50" s="229" t="s">
        <v>181</v>
      </c>
      <c r="G50" s="209" t="s">
        <v>98</v>
      </c>
      <c r="H50" s="207">
        <v>18000</v>
      </c>
    </row>
    <row r="51" spans="1:8" ht="19.5" customHeight="1">
      <c r="A51" s="207">
        <v>2337200</v>
      </c>
      <c r="B51" s="207"/>
      <c r="C51" s="207"/>
      <c r="D51" s="207">
        <v>698885</v>
      </c>
      <c r="E51" s="224"/>
      <c r="F51" s="225" t="s">
        <v>33</v>
      </c>
      <c r="G51" s="209">
        <v>531000</v>
      </c>
      <c r="H51" s="207">
        <v>107040</v>
      </c>
    </row>
    <row r="52" spans="1:8" ht="19.5" customHeight="1">
      <c r="A52" s="207">
        <v>10545000</v>
      </c>
      <c r="B52" s="207"/>
      <c r="C52" s="207"/>
      <c r="D52" s="207">
        <v>3966370.47</v>
      </c>
      <c r="E52" s="224"/>
      <c r="F52" s="225" t="s">
        <v>34</v>
      </c>
      <c r="G52" s="209">
        <v>532000</v>
      </c>
      <c r="H52" s="207">
        <v>609007</v>
      </c>
    </row>
    <row r="53" spans="1:8" ht="19.5" customHeight="1">
      <c r="A53" s="207">
        <v>0</v>
      </c>
      <c r="B53" s="207"/>
      <c r="C53" s="207"/>
      <c r="D53" s="207">
        <v>30000</v>
      </c>
      <c r="E53" s="224"/>
      <c r="F53" s="225" t="s">
        <v>200</v>
      </c>
      <c r="G53" s="209" t="s">
        <v>98</v>
      </c>
      <c r="H53" s="207">
        <v>30000</v>
      </c>
    </row>
    <row r="54" spans="1:8" ht="19.5" customHeight="1">
      <c r="A54" s="207">
        <v>5768800</v>
      </c>
      <c r="B54" s="207"/>
      <c r="C54" s="207"/>
      <c r="D54" s="207">
        <v>3212035.32</v>
      </c>
      <c r="E54" s="224"/>
      <c r="F54" s="225" t="s">
        <v>35</v>
      </c>
      <c r="G54" s="209">
        <v>533000</v>
      </c>
      <c r="H54" s="207">
        <v>385005.2</v>
      </c>
    </row>
    <row r="55" spans="1:8" ht="19.5" customHeight="1">
      <c r="A55" s="207">
        <v>0</v>
      </c>
      <c r="B55" s="207"/>
      <c r="C55" s="207"/>
      <c r="D55" s="207">
        <v>357000</v>
      </c>
      <c r="E55" s="224"/>
      <c r="F55" s="225" t="s">
        <v>202</v>
      </c>
      <c r="G55" s="209" t="s">
        <v>98</v>
      </c>
      <c r="H55" s="207">
        <v>178500</v>
      </c>
    </row>
    <row r="56" spans="1:8" ht="19.5" customHeight="1">
      <c r="A56" s="207">
        <v>892163</v>
      </c>
      <c r="B56" s="207"/>
      <c r="C56" s="207"/>
      <c r="D56" s="207">
        <v>495354.67</v>
      </c>
      <c r="E56" s="224"/>
      <c r="F56" s="225" t="s">
        <v>36</v>
      </c>
      <c r="G56" s="209">
        <v>534000</v>
      </c>
      <c r="H56" s="207">
        <v>46628.58</v>
      </c>
    </row>
    <row r="57" spans="1:8" ht="19.5" customHeight="1">
      <c r="A57" s="207">
        <v>1141500</v>
      </c>
      <c r="B57" s="207"/>
      <c r="C57" s="207"/>
      <c r="D57" s="207">
        <v>510414.84</v>
      </c>
      <c r="E57" s="224"/>
      <c r="F57" s="225" t="s">
        <v>37</v>
      </c>
      <c r="G57" s="209">
        <v>541000</v>
      </c>
      <c r="H57" s="207">
        <v>10650</v>
      </c>
    </row>
    <row r="58" spans="1:8" ht="19.5" customHeight="1">
      <c r="A58" s="207">
        <v>17756600</v>
      </c>
      <c r="B58" s="207"/>
      <c r="C58" s="207"/>
      <c r="D58" s="207">
        <v>2116000</v>
      </c>
      <c r="E58" s="224"/>
      <c r="F58" s="225" t="s">
        <v>38</v>
      </c>
      <c r="G58" s="209">
        <v>542000</v>
      </c>
      <c r="H58" s="207">
        <v>1678000</v>
      </c>
    </row>
    <row r="59" spans="1:8" ht="19.5" customHeight="1">
      <c r="A59" s="207">
        <v>0</v>
      </c>
      <c r="B59" s="207"/>
      <c r="C59" s="207"/>
      <c r="D59" s="207">
        <v>2144000</v>
      </c>
      <c r="E59" s="224"/>
      <c r="F59" s="229" t="s">
        <v>201</v>
      </c>
      <c r="G59" s="209" t="s">
        <v>98</v>
      </c>
      <c r="H59" s="207">
        <v>0</v>
      </c>
    </row>
    <row r="60" spans="1:8" ht="19.5" customHeight="1">
      <c r="A60" s="207">
        <v>130000</v>
      </c>
      <c r="B60" s="207"/>
      <c r="C60" s="207"/>
      <c r="D60" s="207">
        <v>0</v>
      </c>
      <c r="E60" s="224"/>
      <c r="F60" s="225" t="s">
        <v>195</v>
      </c>
      <c r="G60" s="209">
        <v>551000</v>
      </c>
      <c r="H60" s="207">
        <v>0</v>
      </c>
    </row>
    <row r="61" spans="1:8" ht="19.5" customHeight="1">
      <c r="A61" s="207">
        <v>4553000</v>
      </c>
      <c r="B61" s="207"/>
      <c r="C61" s="207"/>
      <c r="D61" s="207">
        <v>3038990</v>
      </c>
      <c r="E61" s="224"/>
      <c r="F61" s="225" t="s">
        <v>17</v>
      </c>
      <c r="G61" s="209">
        <v>561000</v>
      </c>
      <c r="H61" s="207">
        <v>437700</v>
      </c>
    </row>
    <row r="62" spans="1:8" ht="19.5" customHeight="1" thickBot="1">
      <c r="A62" s="211">
        <f>SUM(A42:A61)</f>
        <v>70000000</v>
      </c>
      <c r="B62" s="211"/>
      <c r="C62" s="211"/>
      <c r="D62" s="211">
        <f>SUM(D42:D61)</f>
        <v>39532758.6</v>
      </c>
      <c r="E62" s="230"/>
      <c r="F62" s="177"/>
      <c r="G62" s="231"/>
      <c r="H62" s="211">
        <f>SUM(H42:H61)</f>
        <v>5755394.78</v>
      </c>
    </row>
    <row r="63" spans="1:8" ht="19.5" customHeight="1" thickTop="1">
      <c r="A63" s="207"/>
      <c r="B63" s="207"/>
      <c r="C63" s="207"/>
      <c r="D63" s="207">
        <v>2256869.62</v>
      </c>
      <c r="E63" s="224"/>
      <c r="F63" s="225" t="s">
        <v>40</v>
      </c>
      <c r="G63" s="209">
        <v>230199</v>
      </c>
      <c r="H63" s="207">
        <v>168417.91</v>
      </c>
    </row>
    <row r="64" spans="1:8" ht="19.5" customHeight="1">
      <c r="A64" s="207"/>
      <c r="B64" s="207"/>
      <c r="C64" s="207"/>
      <c r="D64" s="207">
        <v>771664</v>
      </c>
      <c r="E64" s="224"/>
      <c r="F64" s="225" t="s">
        <v>72</v>
      </c>
      <c r="G64" s="209">
        <v>110605</v>
      </c>
      <c r="H64" s="207">
        <v>4488</v>
      </c>
    </row>
    <row r="65" spans="1:8" ht="19.5" customHeight="1">
      <c r="A65" s="207"/>
      <c r="B65" s="207"/>
      <c r="C65" s="207"/>
      <c r="D65" s="207">
        <v>5623598</v>
      </c>
      <c r="E65" s="224"/>
      <c r="F65" s="225" t="s">
        <v>62</v>
      </c>
      <c r="G65" s="209">
        <v>110606</v>
      </c>
      <c r="H65" s="207">
        <v>1082300</v>
      </c>
    </row>
    <row r="66" spans="1:8" ht="19.5" customHeight="1">
      <c r="A66" s="207"/>
      <c r="B66" s="207"/>
      <c r="C66" s="207"/>
      <c r="D66" s="207">
        <v>5190742.52</v>
      </c>
      <c r="E66" s="224"/>
      <c r="F66" s="225" t="s">
        <v>71</v>
      </c>
      <c r="G66" s="209">
        <v>210402</v>
      </c>
      <c r="H66" s="207">
        <v>0</v>
      </c>
    </row>
    <row r="67" spans="1:8" ht="19.5" customHeight="1">
      <c r="A67" s="207"/>
      <c r="B67" s="207"/>
      <c r="C67" s="207"/>
      <c r="D67" s="207">
        <v>3350</v>
      </c>
      <c r="E67" s="224"/>
      <c r="F67" s="225" t="s">
        <v>39</v>
      </c>
      <c r="G67" s="209" t="s">
        <v>98</v>
      </c>
      <c r="H67" s="207">
        <v>0</v>
      </c>
    </row>
    <row r="68" spans="1:8" ht="19.5" customHeight="1">
      <c r="A68" s="213"/>
      <c r="B68" s="213"/>
      <c r="C68" s="213"/>
      <c r="D68" s="232">
        <f>SUM(D63:D67)</f>
        <v>13846224.14</v>
      </c>
      <c r="E68" s="226"/>
      <c r="F68" s="214"/>
      <c r="G68" s="215"/>
      <c r="H68" s="232">
        <f>SUM(H63:H67)</f>
        <v>1255205.91</v>
      </c>
    </row>
    <row r="69" spans="1:8" ht="19.5" customHeight="1">
      <c r="A69" s="227"/>
      <c r="B69" s="227"/>
      <c r="C69" s="227"/>
      <c r="D69" s="227">
        <f>D62+D68</f>
        <v>53378982.74</v>
      </c>
      <c r="E69" s="236" t="s">
        <v>41</v>
      </c>
      <c r="F69" s="253"/>
      <c r="G69" s="228"/>
      <c r="H69" s="227">
        <f>H62+H68</f>
        <v>7010600.69</v>
      </c>
    </row>
    <row r="70" spans="1:8" ht="19.5" customHeight="1">
      <c r="A70" s="219"/>
      <c r="B70" s="219"/>
      <c r="C70" s="219"/>
      <c r="D70" s="204"/>
      <c r="E70" s="254" t="s">
        <v>42</v>
      </c>
      <c r="F70" s="254"/>
      <c r="G70" s="221"/>
      <c r="H70" s="204"/>
    </row>
    <row r="71" spans="1:8" ht="19.5" customHeight="1">
      <c r="A71" s="219"/>
      <c r="B71" s="219"/>
      <c r="C71" s="219"/>
      <c r="D71" s="207">
        <v>10915692.78</v>
      </c>
      <c r="E71" s="255" t="s">
        <v>196</v>
      </c>
      <c r="F71" s="255"/>
      <c r="G71" s="221"/>
      <c r="H71" s="207"/>
    </row>
    <row r="72" spans="1:8" ht="19.5" customHeight="1">
      <c r="A72" s="219"/>
      <c r="B72" s="219"/>
      <c r="C72" s="219"/>
      <c r="D72" s="207"/>
      <c r="E72" s="256" t="s">
        <v>197</v>
      </c>
      <c r="F72" s="256"/>
      <c r="G72" s="221"/>
      <c r="H72" s="233">
        <v>1861772.18</v>
      </c>
    </row>
    <row r="73" spans="1:8" ht="19.5" customHeight="1">
      <c r="A73" s="219"/>
      <c r="B73" s="219"/>
      <c r="C73" s="219"/>
      <c r="D73" s="227">
        <f>D7+D71</f>
        <v>37776585.839999996</v>
      </c>
      <c r="E73" s="256" t="s">
        <v>45</v>
      </c>
      <c r="F73" s="256"/>
      <c r="G73" s="221"/>
      <c r="H73" s="227">
        <f>H7-H72</f>
        <v>37776585.84</v>
      </c>
    </row>
    <row r="74" spans="1:8" ht="19.5" customHeight="1">
      <c r="A74" s="219"/>
      <c r="B74" s="219"/>
      <c r="C74" s="219"/>
      <c r="D74" s="217"/>
      <c r="E74" s="234"/>
      <c r="F74" s="234"/>
      <c r="G74" s="221"/>
      <c r="H74" s="217"/>
    </row>
    <row r="75" spans="1:8" ht="19.5" customHeight="1">
      <c r="A75" s="219"/>
      <c r="B75" s="219"/>
      <c r="C75" s="219"/>
      <c r="D75" s="219"/>
      <c r="E75" s="220"/>
      <c r="F75" s="220"/>
      <c r="G75" s="221"/>
      <c r="H75" s="219"/>
    </row>
    <row r="76" spans="1:8" ht="21" customHeight="1">
      <c r="A76" s="219"/>
      <c r="B76" s="245" t="s">
        <v>206</v>
      </c>
      <c r="C76" s="245"/>
      <c r="D76" s="219"/>
      <c r="E76" s="220"/>
      <c r="F76" s="221" t="s">
        <v>96</v>
      </c>
      <c r="G76" s="221"/>
      <c r="H76" s="219"/>
    </row>
    <row r="77" spans="1:8" ht="20.25" customHeight="1">
      <c r="A77" s="219"/>
      <c r="B77" s="245" t="s">
        <v>120</v>
      </c>
      <c r="C77" s="245"/>
      <c r="D77" s="219"/>
      <c r="E77" s="220"/>
      <c r="F77" s="221" t="s">
        <v>117</v>
      </c>
      <c r="G77" s="221"/>
      <c r="H77" s="219"/>
    </row>
    <row r="78" spans="1:8" ht="20.25" customHeight="1">
      <c r="A78" s="219"/>
      <c r="B78" s="244"/>
      <c r="C78" s="244"/>
      <c r="D78" s="219"/>
      <c r="E78" s="220"/>
      <c r="F78" s="221"/>
      <c r="G78" s="221"/>
      <c r="H78" s="219"/>
    </row>
    <row r="79" spans="1:8" ht="20.25" customHeight="1">
      <c r="A79" s="219"/>
      <c r="B79" s="219"/>
      <c r="C79" s="219"/>
      <c r="D79" s="219" t="s">
        <v>168</v>
      </c>
      <c r="E79" s="220"/>
      <c r="F79" s="220"/>
      <c r="G79" s="221"/>
      <c r="H79" s="219"/>
    </row>
    <row r="80" spans="1:8" ht="21">
      <c r="A80" s="219"/>
      <c r="B80" s="219"/>
      <c r="C80" s="219"/>
      <c r="D80" s="219" t="s">
        <v>207</v>
      </c>
      <c r="E80" s="220"/>
      <c r="F80" s="220"/>
      <c r="G80" s="221"/>
      <c r="H80" s="219"/>
    </row>
  </sheetData>
  <sheetProtection/>
  <mergeCells count="32">
    <mergeCell ref="E18:F18"/>
    <mergeCell ref="E19:F19"/>
    <mergeCell ref="E29:F29"/>
    <mergeCell ref="E30:F30"/>
    <mergeCell ref="E21:F21"/>
    <mergeCell ref="E22:F22"/>
    <mergeCell ref="E27:F27"/>
    <mergeCell ref="E70:F70"/>
    <mergeCell ref="E71:F71"/>
    <mergeCell ref="E72:F72"/>
    <mergeCell ref="E73:F73"/>
    <mergeCell ref="E20:F20"/>
    <mergeCell ref="G40:G41"/>
    <mergeCell ref="H40:H41"/>
    <mergeCell ref="E69:F69"/>
    <mergeCell ref="A1:H1"/>
    <mergeCell ref="A2:H2"/>
    <mergeCell ref="A3:H3"/>
    <mergeCell ref="A5:D5"/>
    <mergeCell ref="E5:F6"/>
    <mergeCell ref="G5:G6"/>
    <mergeCell ref="H5:H6"/>
    <mergeCell ref="B76:C76"/>
    <mergeCell ref="B77:C77"/>
    <mergeCell ref="E17:F17"/>
    <mergeCell ref="E28:F28"/>
    <mergeCell ref="E23:F23"/>
    <mergeCell ref="E24:F24"/>
    <mergeCell ref="E25:F25"/>
    <mergeCell ref="E26:F26"/>
    <mergeCell ref="A40:D40"/>
    <mergeCell ref="E40:F41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96" t="s">
        <v>0</v>
      </c>
      <c r="B4" s="296"/>
      <c r="C4" s="296"/>
      <c r="D4" s="296"/>
      <c r="E4" s="296"/>
      <c r="F4" s="296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297" t="s">
        <v>3</v>
      </c>
      <c r="B6" s="298"/>
      <c r="C6" s="287" t="s">
        <v>5</v>
      </c>
      <c r="D6" s="288"/>
      <c r="E6" s="8"/>
      <c r="F6" s="104"/>
    </row>
    <row r="7" spans="1:6" ht="23.25">
      <c r="A7" s="79" t="s">
        <v>1</v>
      </c>
      <c r="B7" s="79" t="s">
        <v>4</v>
      </c>
      <c r="C7" s="289"/>
      <c r="D7" s="290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1"/>
      <c r="D8" s="292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293" t="s">
        <v>34</v>
      </c>
      <c r="D24" s="294"/>
      <c r="E24" s="10" t="s">
        <v>89</v>
      </c>
      <c r="F24" s="92"/>
    </row>
    <row r="25" spans="1:6" ht="23.25">
      <c r="A25" s="85"/>
      <c r="B25" s="92"/>
      <c r="C25" s="293" t="s">
        <v>62</v>
      </c>
      <c r="D25" s="294"/>
      <c r="E25" s="10" t="s">
        <v>94</v>
      </c>
      <c r="F25" s="92"/>
    </row>
    <row r="26" spans="1:6" ht="23.25">
      <c r="A26" s="85"/>
      <c r="B26" s="92"/>
      <c r="C26" s="293" t="s">
        <v>97</v>
      </c>
      <c r="D26" s="294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281" t="s">
        <v>27</v>
      </c>
      <c r="D33" s="281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85" t="s">
        <v>3</v>
      </c>
      <c r="B37" s="286"/>
      <c r="C37" s="287" t="s">
        <v>5</v>
      </c>
      <c r="D37" s="288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89"/>
      <c r="D38" s="290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1"/>
      <c r="D39" s="292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281" t="s">
        <v>41</v>
      </c>
      <c r="D64" s="281"/>
      <c r="E64" s="11"/>
      <c r="F64" s="102">
        <f>F57+F63</f>
        <v>0</v>
      </c>
    </row>
    <row r="65" spans="1:6" ht="18.75" customHeight="1">
      <c r="A65" s="85"/>
      <c r="B65" s="92"/>
      <c r="C65" s="281" t="s">
        <v>42</v>
      </c>
      <c r="D65" s="281"/>
      <c r="E65" s="11"/>
      <c r="F65" s="92"/>
    </row>
    <row r="66" spans="1:6" s="73" customFormat="1" ht="17.25" customHeight="1">
      <c r="A66" s="88"/>
      <c r="B66" s="115"/>
      <c r="C66" s="295" t="s">
        <v>43</v>
      </c>
      <c r="D66" s="295"/>
      <c r="E66" s="72"/>
      <c r="F66" s="103"/>
    </row>
    <row r="67" spans="1:6" ht="19.5" customHeight="1">
      <c r="A67" s="85"/>
      <c r="B67" s="112"/>
      <c r="C67" s="281" t="s">
        <v>44</v>
      </c>
      <c r="D67" s="281"/>
      <c r="E67" s="11"/>
      <c r="F67" s="112"/>
    </row>
    <row r="68" spans="2:6" ht="19.5" customHeight="1">
      <c r="B68" s="102"/>
      <c r="C68" s="281" t="s">
        <v>45</v>
      </c>
      <c r="D68" s="281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82" t="s">
        <v>76</v>
      </c>
      <c r="C71" s="282"/>
      <c r="D71" s="282"/>
      <c r="E71" s="282" t="s">
        <v>77</v>
      </c>
      <c r="F71" s="282"/>
    </row>
    <row r="72" spans="1:6" s="21" customFormat="1" ht="20.25" customHeight="1">
      <c r="A72" s="89"/>
      <c r="B72" s="89"/>
      <c r="C72" s="283" t="s">
        <v>121</v>
      </c>
      <c r="D72" s="283"/>
      <c r="E72" s="282" t="s">
        <v>96</v>
      </c>
      <c r="F72" s="282"/>
    </row>
    <row r="73" spans="1:6" s="21" customFormat="1" ht="19.5" customHeight="1">
      <c r="A73" s="89"/>
      <c r="B73" s="89"/>
      <c r="C73" s="283" t="s">
        <v>120</v>
      </c>
      <c r="D73" s="283"/>
      <c r="E73" s="282" t="s">
        <v>117</v>
      </c>
      <c r="F73" s="282"/>
    </row>
    <row r="74" spans="1:6" s="21" customFormat="1" ht="19.5" customHeight="1">
      <c r="A74" s="89"/>
      <c r="B74" s="89"/>
      <c r="C74" s="114"/>
      <c r="D74" s="114"/>
      <c r="E74" s="282"/>
      <c r="F74" s="282"/>
    </row>
    <row r="75" spans="1:6" ht="19.5" customHeight="1">
      <c r="A75" s="280" t="s">
        <v>119</v>
      </c>
      <c r="B75" s="284"/>
      <c r="C75" s="284"/>
      <c r="D75" s="284"/>
      <c r="E75" s="284"/>
      <c r="F75" s="284"/>
    </row>
    <row r="76" spans="1:6" ht="19.5" customHeight="1">
      <c r="A76" s="280" t="s">
        <v>118</v>
      </c>
      <c r="B76" s="280"/>
      <c r="C76" s="280"/>
      <c r="D76" s="280"/>
      <c r="E76" s="280"/>
      <c r="F76" s="280"/>
    </row>
    <row r="77" ht="23.25" customHeight="1"/>
    <row r="78" ht="23.25" customHeight="1"/>
    <row r="79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2:F72"/>
    <mergeCell ref="C33:D33"/>
    <mergeCell ref="C66:D66"/>
    <mergeCell ref="A37:B37"/>
    <mergeCell ref="C37:D39"/>
    <mergeCell ref="C64:D64"/>
    <mergeCell ref="C65:D65"/>
    <mergeCell ref="A76:F76"/>
    <mergeCell ref="C67:D67"/>
    <mergeCell ref="C68:D68"/>
    <mergeCell ref="B71:D71"/>
    <mergeCell ref="E71:F71"/>
    <mergeCell ref="C72:D72"/>
    <mergeCell ref="C73:D73"/>
    <mergeCell ref="E73:F73"/>
    <mergeCell ref="E74:F74"/>
    <mergeCell ref="A75:F75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65"/>
  <sheetViews>
    <sheetView zoomScalePageLayoutView="0" workbookViewId="0" topLeftCell="A240">
      <selection activeCell="A255" sqref="A255:C26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300"/>
      <c r="B2" s="300"/>
      <c r="C2" s="300"/>
    </row>
    <row r="3" spans="1:3" ht="26.25">
      <c r="A3" s="300"/>
      <c r="B3" s="300"/>
      <c r="C3" s="300"/>
    </row>
    <row r="4" spans="1:3" ht="26.25">
      <c r="A4" s="300" t="s">
        <v>124</v>
      </c>
      <c r="B4" s="300"/>
      <c r="C4" s="300"/>
    </row>
    <row r="5" spans="1:3" ht="26.25">
      <c r="A5" s="300" t="s">
        <v>66</v>
      </c>
      <c r="B5" s="300"/>
      <c r="C5" s="300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300"/>
      <c r="B34" s="300"/>
      <c r="C34" s="300"/>
    </row>
    <row r="35" spans="1:3" ht="26.25">
      <c r="A35" s="300" t="s">
        <v>139</v>
      </c>
      <c r="B35" s="300"/>
      <c r="C35" s="300"/>
    </row>
    <row r="36" spans="1:3" ht="26.25">
      <c r="A36" s="300" t="s">
        <v>66</v>
      </c>
      <c r="B36" s="300"/>
      <c r="C36" s="300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6.25">
      <c r="A65" s="301"/>
      <c r="B65" s="301"/>
      <c r="C65" s="301"/>
      <c r="D65" s="120"/>
    </row>
    <row r="66" spans="1:4" ht="26.25">
      <c r="A66" s="301"/>
      <c r="B66" s="301"/>
      <c r="C66" s="301"/>
      <c r="D66" s="120"/>
    </row>
    <row r="67" spans="1:4" ht="26.25">
      <c r="A67" s="300" t="s">
        <v>143</v>
      </c>
      <c r="B67" s="300"/>
      <c r="C67" s="300"/>
      <c r="D67" s="120"/>
    </row>
    <row r="68" spans="1:4" ht="26.25">
      <c r="A68" s="300" t="s">
        <v>66</v>
      </c>
      <c r="B68" s="300"/>
      <c r="C68" s="300"/>
      <c r="D68" s="120"/>
    </row>
    <row r="69" ht="23.25">
      <c r="D69" s="120"/>
    </row>
    <row r="70" spans="1:4" ht="23.25">
      <c r="A70" s="1" t="s">
        <v>63</v>
      </c>
      <c r="B70" s="2" t="s">
        <v>67</v>
      </c>
      <c r="C70" s="3">
        <v>21047.59</v>
      </c>
      <c r="D70" s="120"/>
    </row>
    <row r="71" spans="1:4" ht="23.25">
      <c r="A71" s="1" t="s">
        <v>64</v>
      </c>
      <c r="B71" s="2" t="s">
        <v>67</v>
      </c>
      <c r="C71" s="3">
        <v>34450</v>
      </c>
      <c r="D71" s="120"/>
    </row>
    <row r="72" spans="1:4" ht="23.25">
      <c r="A72" s="1" t="s">
        <v>112</v>
      </c>
      <c r="B72" s="2" t="s">
        <v>67</v>
      </c>
      <c r="C72" s="3">
        <v>89.3</v>
      </c>
      <c r="D72" s="120"/>
    </row>
    <row r="73" spans="1:4" ht="23.25">
      <c r="A73" s="1" t="s">
        <v>116</v>
      </c>
      <c r="B73" s="2"/>
      <c r="C73" s="3">
        <v>30.25</v>
      </c>
      <c r="D73" s="120"/>
    </row>
    <row r="74" spans="1:4" ht="23.25">
      <c r="A74" s="1" t="s">
        <v>125</v>
      </c>
      <c r="B74" s="2"/>
      <c r="C74" s="3">
        <v>36140</v>
      </c>
      <c r="D74" s="120"/>
    </row>
    <row r="75" spans="1:4" ht="23.25">
      <c r="A75" s="1" t="s">
        <v>145</v>
      </c>
      <c r="B75" s="2" t="s">
        <v>67</v>
      </c>
      <c r="C75" s="3">
        <v>16300</v>
      </c>
      <c r="D75" s="120"/>
    </row>
    <row r="76" spans="1:4" ht="23.25">
      <c r="A76" s="1" t="s">
        <v>144</v>
      </c>
      <c r="B76" s="2" t="s">
        <v>67</v>
      </c>
      <c r="C76" s="3">
        <v>2574</v>
      </c>
      <c r="D76" s="120"/>
    </row>
    <row r="77" spans="1:4" ht="23.25">
      <c r="A77" s="1" t="s">
        <v>146</v>
      </c>
      <c r="B77" s="2" t="s">
        <v>67</v>
      </c>
      <c r="C77" s="3">
        <v>90935</v>
      </c>
      <c r="D77" s="120"/>
    </row>
    <row r="78" spans="3:4" ht="24" thickBot="1">
      <c r="C78" s="4">
        <f>SUM(C70:C77)</f>
        <v>201566.14</v>
      </c>
      <c r="D78" s="120"/>
    </row>
    <row r="79" ht="24" thickTop="1"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6.25">
      <c r="A95" s="300" t="s">
        <v>150</v>
      </c>
      <c r="B95" s="300"/>
      <c r="C95" s="300"/>
      <c r="D95" s="120"/>
    </row>
    <row r="96" spans="1:4" ht="26.25">
      <c r="A96" s="300" t="s">
        <v>66</v>
      </c>
      <c r="B96" s="300"/>
      <c r="C96" s="300"/>
      <c r="D96" s="120"/>
    </row>
    <row r="97" ht="23.25">
      <c r="D97" s="120"/>
    </row>
    <row r="98" spans="1:4" ht="23.25">
      <c r="A98" s="1" t="s">
        <v>63</v>
      </c>
      <c r="B98" s="2" t="s">
        <v>67</v>
      </c>
      <c r="C98" s="3">
        <v>23396.23</v>
      </c>
      <c r="D98" s="120"/>
    </row>
    <row r="99" spans="1:4" ht="23.25">
      <c r="A99" s="1" t="s">
        <v>64</v>
      </c>
      <c r="B99" s="2" t="s">
        <v>67</v>
      </c>
      <c r="C99" s="3">
        <v>35140</v>
      </c>
      <c r="D99" s="120"/>
    </row>
    <row r="100" spans="1:4" ht="23.25">
      <c r="A100" s="1" t="s">
        <v>112</v>
      </c>
      <c r="B100" s="2" t="s">
        <v>67</v>
      </c>
      <c r="C100" s="3">
        <v>723.9</v>
      </c>
      <c r="D100" s="120"/>
    </row>
    <row r="101" spans="1:4" ht="23.25">
      <c r="A101" s="1" t="s">
        <v>116</v>
      </c>
      <c r="B101" s="2" t="s">
        <v>67</v>
      </c>
      <c r="C101" s="3">
        <v>1606.7</v>
      </c>
      <c r="D101" s="120"/>
    </row>
    <row r="102" spans="1:4" ht="23.25">
      <c r="A102" s="1" t="s">
        <v>125</v>
      </c>
      <c r="B102" s="2" t="s">
        <v>67</v>
      </c>
      <c r="C102" s="3">
        <v>32870</v>
      </c>
      <c r="D102" s="120"/>
    </row>
    <row r="103" spans="1:4" ht="23.25">
      <c r="A103" s="1" t="s">
        <v>145</v>
      </c>
      <c r="B103" s="2" t="s">
        <v>67</v>
      </c>
      <c r="C103" s="3">
        <v>10300</v>
      </c>
      <c r="D103" s="120"/>
    </row>
    <row r="104" spans="1:4" ht="23.25">
      <c r="A104" s="1" t="s">
        <v>144</v>
      </c>
      <c r="B104" s="2" t="s">
        <v>67</v>
      </c>
      <c r="C104" s="3">
        <v>1530</v>
      </c>
      <c r="D104" s="120"/>
    </row>
    <row r="105" spans="3:4" ht="24" thickBot="1">
      <c r="C105" s="4">
        <f>SUM(C98:C104)</f>
        <v>105566.82999999999</v>
      </c>
      <c r="D105" s="120"/>
    </row>
    <row r="106" ht="24" thickTop="1">
      <c r="D106" s="120"/>
    </row>
    <row r="107" spans="1:4" ht="23.25">
      <c r="A107" s="120"/>
      <c r="B107" s="120"/>
      <c r="C107" s="85"/>
      <c r="D107" s="120"/>
    </row>
    <row r="108" spans="1:4" ht="23.25">
      <c r="A108" s="120"/>
      <c r="B108" s="120"/>
      <c r="C108" s="119"/>
      <c r="D108" s="120"/>
    </row>
    <row r="109" spans="1:4" ht="23.25">
      <c r="A109" s="120"/>
      <c r="B109" s="120"/>
      <c r="C109" s="120"/>
      <c r="D109" s="120"/>
    </row>
    <row r="110" spans="1:4" ht="23.25">
      <c r="A110" s="120"/>
      <c r="B110" s="120"/>
      <c r="C110" s="120"/>
      <c r="D110" s="120"/>
    </row>
    <row r="111" spans="1:4" ht="23.25">
      <c r="A111" s="120"/>
      <c r="B111" s="120"/>
      <c r="C111" s="120"/>
      <c r="D111" s="120"/>
    </row>
    <row r="112" spans="1:4" ht="23.25">
      <c r="A112" s="120"/>
      <c r="B112" s="120"/>
      <c r="C112" s="120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6.25">
      <c r="A128" s="300" t="s">
        <v>157</v>
      </c>
      <c r="B128" s="300"/>
      <c r="C128" s="300"/>
      <c r="D128" s="120"/>
    </row>
    <row r="129" spans="1:4" ht="26.25">
      <c r="A129" s="300" t="s">
        <v>66</v>
      </c>
      <c r="B129" s="300"/>
      <c r="C129" s="300"/>
      <c r="D129" s="120"/>
    </row>
    <row r="130" ht="23.25">
      <c r="D130" s="120"/>
    </row>
    <row r="131" spans="1:4" ht="23.25">
      <c r="A131" s="1" t="s">
        <v>63</v>
      </c>
      <c r="B131" s="2" t="s">
        <v>67</v>
      </c>
      <c r="C131" s="3">
        <v>23400.76</v>
      </c>
      <c r="D131" s="120"/>
    </row>
    <row r="132" spans="1:4" ht="23.25">
      <c r="A132" s="1" t="s">
        <v>64</v>
      </c>
      <c r="B132" s="2" t="s">
        <v>67</v>
      </c>
      <c r="C132" s="3">
        <v>1425</v>
      </c>
      <c r="D132" s="120"/>
    </row>
    <row r="133" spans="1:4" ht="23.25">
      <c r="A133" s="1" t="s">
        <v>112</v>
      </c>
      <c r="B133" s="2" t="s">
        <v>67</v>
      </c>
      <c r="C133" s="3">
        <v>1152.83</v>
      </c>
      <c r="D133" s="120"/>
    </row>
    <row r="134" spans="1:4" ht="23.25">
      <c r="A134" s="1" t="s">
        <v>116</v>
      </c>
      <c r="B134" s="2" t="s">
        <v>67</v>
      </c>
      <c r="C134" s="3">
        <v>1507.57</v>
      </c>
      <c r="D134" s="120"/>
    </row>
    <row r="135" spans="1:4" ht="23.25">
      <c r="A135" s="1" t="s">
        <v>144</v>
      </c>
      <c r="B135" s="2" t="s">
        <v>67</v>
      </c>
      <c r="C135" s="3">
        <v>0</v>
      </c>
      <c r="D135" s="120"/>
    </row>
    <row r="136" spans="1:4" ht="23.25">
      <c r="A136" s="1" t="s">
        <v>158</v>
      </c>
      <c r="B136" s="2" t="s">
        <v>67</v>
      </c>
      <c r="C136" s="3">
        <v>37066</v>
      </c>
      <c r="D136" s="120"/>
    </row>
    <row r="137" spans="1:4" ht="23.25">
      <c r="A137" s="1" t="s">
        <v>126</v>
      </c>
      <c r="B137" s="2" t="s">
        <v>67</v>
      </c>
      <c r="C137" s="3">
        <v>13300</v>
      </c>
      <c r="D137" s="120"/>
    </row>
    <row r="138" spans="1:4" ht="23.25">
      <c r="A138" s="1" t="s">
        <v>159</v>
      </c>
      <c r="B138" s="2" t="s">
        <v>67</v>
      </c>
      <c r="C138" s="3">
        <v>31649</v>
      </c>
      <c r="D138" s="120"/>
    </row>
    <row r="139" spans="3:4" ht="24" thickBot="1">
      <c r="C139" s="4">
        <f>SUM(C131:C138)</f>
        <v>109501.16</v>
      </c>
      <c r="D139" s="120"/>
    </row>
    <row r="140" ht="24" thickTop="1">
      <c r="D140" s="120"/>
    </row>
    <row r="141" spans="1:4" ht="23.25">
      <c r="A141" s="120"/>
      <c r="B141" s="120"/>
      <c r="C141" s="119"/>
      <c r="D141" s="120"/>
    </row>
    <row r="142" spans="1:4" ht="23.25">
      <c r="A142" s="120"/>
      <c r="B142" s="120"/>
      <c r="C142" s="120"/>
      <c r="D142" s="120"/>
    </row>
    <row r="143" spans="1:4" ht="23.25">
      <c r="A143" s="120"/>
      <c r="B143" s="120"/>
      <c r="C143" s="120"/>
      <c r="D143" s="120"/>
    </row>
    <row r="144" spans="1:4" ht="23.25">
      <c r="A144" s="120"/>
      <c r="B144" s="120"/>
      <c r="C144" s="120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6.25">
      <c r="A160" s="300" t="s">
        <v>163</v>
      </c>
      <c r="B160" s="300"/>
      <c r="C160" s="300"/>
      <c r="D160" s="120"/>
    </row>
    <row r="161" spans="1:4" ht="26.25">
      <c r="A161" s="300" t="s">
        <v>66</v>
      </c>
      <c r="B161" s="300"/>
      <c r="C161" s="300"/>
      <c r="D161" s="120"/>
    </row>
    <row r="162" ht="23.25">
      <c r="D162" s="120"/>
    </row>
    <row r="163" spans="1:4" ht="23.25">
      <c r="A163" s="1" t="s">
        <v>63</v>
      </c>
      <c r="B163" s="2" t="s">
        <v>67</v>
      </c>
      <c r="C163" s="3">
        <v>9263.26</v>
      </c>
      <c r="D163" s="120"/>
    </row>
    <row r="164" spans="1:4" ht="23.25">
      <c r="A164" s="1" t="s">
        <v>64</v>
      </c>
      <c r="B164" s="2" t="s">
        <v>67</v>
      </c>
      <c r="C164" s="3">
        <v>0</v>
      </c>
      <c r="D164" s="120"/>
    </row>
    <row r="165" spans="1:4" ht="23.25">
      <c r="A165" s="1" t="s">
        <v>112</v>
      </c>
      <c r="B165" s="2" t="s">
        <v>67</v>
      </c>
      <c r="C165" s="3">
        <v>153.88</v>
      </c>
      <c r="D165" s="120"/>
    </row>
    <row r="166" spans="1:4" ht="23.25">
      <c r="A166" s="1" t="s">
        <v>116</v>
      </c>
      <c r="B166" s="2" t="s">
        <v>67</v>
      </c>
      <c r="C166" s="3">
        <v>2637.01</v>
      </c>
      <c r="D166" s="120"/>
    </row>
    <row r="167" spans="1:4" ht="23.25">
      <c r="A167" s="1" t="s">
        <v>144</v>
      </c>
      <c r="B167" s="2" t="s">
        <v>67</v>
      </c>
      <c r="C167" s="3">
        <v>0</v>
      </c>
      <c r="D167" s="120"/>
    </row>
    <row r="168" spans="1:4" ht="23.25">
      <c r="A168" s="1" t="s">
        <v>158</v>
      </c>
      <c r="B168" s="2" t="s">
        <v>67</v>
      </c>
      <c r="C168" s="3">
        <v>35855</v>
      </c>
      <c r="D168" s="120"/>
    </row>
    <row r="169" spans="1:4" ht="23.25">
      <c r="A169" s="1" t="s">
        <v>126</v>
      </c>
      <c r="B169" s="2" t="s">
        <v>67</v>
      </c>
      <c r="C169" s="3">
        <v>7300</v>
      </c>
      <c r="D169" s="120"/>
    </row>
    <row r="170" spans="1:4" ht="23.25">
      <c r="A170" s="1" t="s">
        <v>159</v>
      </c>
      <c r="B170" s="2" t="s">
        <v>67</v>
      </c>
      <c r="C170" s="3">
        <v>0</v>
      </c>
      <c r="D170" s="120"/>
    </row>
    <row r="171" spans="3:4" ht="24" thickBot="1">
      <c r="C171" s="4">
        <f>SUM(C163:C170)</f>
        <v>55209.15</v>
      </c>
      <c r="D171" s="120"/>
    </row>
    <row r="172" ht="24" thickTop="1">
      <c r="D172" s="120"/>
    </row>
    <row r="173" spans="1:4" ht="23.25">
      <c r="A173" s="120"/>
      <c r="B173" s="120"/>
      <c r="C173" s="120"/>
      <c r="D173" s="120"/>
    </row>
    <row r="174" spans="1:4" ht="23.25">
      <c r="A174" s="120"/>
      <c r="B174" s="120"/>
      <c r="C174" s="120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91"/>
      <c r="B191" s="191"/>
      <c r="C191" s="191"/>
      <c r="D191" s="120"/>
    </row>
    <row r="192" spans="1:4" ht="25.5">
      <c r="A192" s="299" t="s">
        <v>170</v>
      </c>
      <c r="B192" s="299"/>
      <c r="C192" s="299"/>
      <c r="D192" s="120"/>
    </row>
    <row r="193" spans="1:4" ht="25.5">
      <c r="A193" s="299" t="s">
        <v>66</v>
      </c>
      <c r="B193" s="299"/>
      <c r="C193" s="299"/>
      <c r="D193" s="120"/>
    </row>
    <row r="194" spans="1:4" ht="23.25">
      <c r="A194" s="192"/>
      <c r="B194" s="192"/>
      <c r="C194" s="192"/>
      <c r="D194" s="120"/>
    </row>
    <row r="195" spans="1:4" ht="23.25">
      <c r="A195" s="192" t="s">
        <v>63</v>
      </c>
      <c r="B195" s="127" t="s">
        <v>67</v>
      </c>
      <c r="C195" s="193">
        <v>10711.27</v>
      </c>
      <c r="D195" s="120"/>
    </row>
    <row r="196" spans="1:4" ht="23.25">
      <c r="A196" s="192" t="s">
        <v>64</v>
      </c>
      <c r="B196" s="127" t="s">
        <v>67</v>
      </c>
      <c r="C196" s="193">
        <v>6600</v>
      </c>
      <c r="D196" s="120"/>
    </row>
    <row r="197" spans="1:4" ht="23.25">
      <c r="A197" s="192" t="s">
        <v>112</v>
      </c>
      <c r="B197" s="127" t="s">
        <v>67</v>
      </c>
      <c r="C197" s="193">
        <v>184.3</v>
      </c>
      <c r="D197" s="120"/>
    </row>
    <row r="198" spans="1:4" ht="23.25">
      <c r="A198" s="192" t="s">
        <v>116</v>
      </c>
      <c r="B198" s="127" t="s">
        <v>67</v>
      </c>
      <c r="C198" s="193">
        <v>1817.25</v>
      </c>
      <c r="D198" s="120"/>
    </row>
    <row r="199" spans="1:4" ht="23.25">
      <c r="A199" s="192" t="s">
        <v>144</v>
      </c>
      <c r="B199" s="127" t="s">
        <v>67</v>
      </c>
      <c r="C199" s="193">
        <v>19510</v>
      </c>
      <c r="D199" s="120"/>
    </row>
    <row r="200" spans="1:4" ht="23.25">
      <c r="A200" s="192" t="s">
        <v>158</v>
      </c>
      <c r="B200" s="127" t="s">
        <v>67</v>
      </c>
      <c r="C200" s="193">
        <v>37845</v>
      </c>
      <c r="D200" s="120"/>
    </row>
    <row r="201" spans="1:4" ht="23.25">
      <c r="A201" s="192" t="s">
        <v>126</v>
      </c>
      <c r="B201" s="127" t="s">
        <v>67</v>
      </c>
      <c r="C201" s="193">
        <v>10300</v>
      </c>
      <c r="D201" s="120"/>
    </row>
    <row r="202" spans="1:4" ht="23.25">
      <c r="A202" s="192" t="s">
        <v>159</v>
      </c>
      <c r="B202" s="127" t="s">
        <v>67</v>
      </c>
      <c r="C202" s="193">
        <v>1550</v>
      </c>
      <c r="D202" s="120"/>
    </row>
    <row r="203" spans="1:4" ht="24" thickBot="1">
      <c r="A203" s="192"/>
      <c r="B203" s="192"/>
      <c r="C203" s="194">
        <f>SUM(C195:C202)</f>
        <v>88517.82</v>
      </c>
      <c r="D203" s="120"/>
    </row>
    <row r="204" spans="1:4" ht="24" thickTop="1">
      <c r="A204" s="192"/>
      <c r="B204" s="192"/>
      <c r="C204" s="192"/>
      <c r="D204" s="120"/>
    </row>
    <row r="205" spans="1:4" ht="23.25">
      <c r="A205" s="191"/>
      <c r="B205" s="191"/>
      <c r="C205" s="195"/>
      <c r="D205" s="120"/>
    </row>
    <row r="206" spans="1:4" ht="23.25">
      <c r="A206" s="191"/>
      <c r="B206" s="191"/>
      <c r="C206" s="191"/>
      <c r="D206" s="120"/>
    </row>
    <row r="207" spans="1:4" ht="23.25">
      <c r="A207" s="191"/>
      <c r="B207" s="191"/>
      <c r="C207" s="191"/>
      <c r="D207" s="120"/>
    </row>
    <row r="208" spans="1:4" ht="23.25">
      <c r="A208" s="191"/>
      <c r="B208" s="191"/>
      <c r="C208" s="191"/>
      <c r="D208" s="120"/>
    </row>
    <row r="209" spans="1:4" ht="23.25">
      <c r="A209" s="191"/>
      <c r="B209" s="191"/>
      <c r="C209" s="191"/>
      <c r="D209" s="120"/>
    </row>
    <row r="210" spans="1:4" ht="23.25">
      <c r="A210" s="191"/>
      <c r="B210" s="191"/>
      <c r="C210" s="191"/>
      <c r="D210" s="120"/>
    </row>
    <row r="211" spans="1:4" ht="23.25">
      <c r="A211" s="191"/>
      <c r="B211" s="191"/>
      <c r="C211" s="191"/>
      <c r="D211" s="120"/>
    </row>
    <row r="212" spans="1:4" ht="23.25">
      <c r="A212" s="191"/>
      <c r="B212" s="191"/>
      <c r="C212" s="191"/>
      <c r="D212" s="120"/>
    </row>
    <row r="213" spans="1:4" ht="23.25">
      <c r="A213" s="191"/>
      <c r="B213" s="191"/>
      <c r="C213" s="191"/>
      <c r="D213" s="120"/>
    </row>
    <row r="214" spans="1:4" ht="23.25">
      <c r="A214" s="191"/>
      <c r="B214" s="191"/>
      <c r="C214" s="191"/>
      <c r="D214" s="120"/>
    </row>
    <row r="215" spans="1:4" ht="23.25">
      <c r="A215" s="191"/>
      <c r="B215" s="191"/>
      <c r="C215" s="191"/>
      <c r="D215" s="120"/>
    </row>
    <row r="216" spans="1:4" ht="23.25">
      <c r="A216" s="191"/>
      <c r="B216" s="191"/>
      <c r="C216" s="191"/>
      <c r="D216" s="120"/>
    </row>
    <row r="217" spans="1:4" ht="23.25">
      <c r="A217" s="191"/>
      <c r="B217" s="191"/>
      <c r="C217" s="191"/>
      <c r="D217" s="120"/>
    </row>
    <row r="218" spans="1:4" ht="23.25">
      <c r="A218" s="191"/>
      <c r="B218" s="191"/>
      <c r="C218" s="191"/>
      <c r="D218" s="120"/>
    </row>
    <row r="219" spans="1:4" ht="23.25">
      <c r="A219" s="191"/>
      <c r="B219" s="191"/>
      <c r="C219" s="191"/>
      <c r="D219" s="120"/>
    </row>
    <row r="220" spans="1:4" ht="23.25">
      <c r="A220" s="191"/>
      <c r="B220" s="191"/>
      <c r="C220" s="191"/>
      <c r="D220" s="120"/>
    </row>
    <row r="221" spans="1:4" ht="23.25">
      <c r="A221" s="191"/>
      <c r="B221" s="191"/>
      <c r="C221" s="191"/>
      <c r="D221" s="120"/>
    </row>
    <row r="222" spans="1:4" ht="23.25">
      <c r="A222" s="191"/>
      <c r="B222" s="191"/>
      <c r="C222" s="191"/>
      <c r="D222" s="120"/>
    </row>
    <row r="223" spans="1:4" ht="23.25">
      <c r="A223" s="120"/>
      <c r="B223" s="120"/>
      <c r="C223" s="120"/>
      <c r="D223" s="120"/>
    </row>
    <row r="224" spans="1:4" ht="25.5">
      <c r="A224" s="299" t="s">
        <v>184</v>
      </c>
      <c r="B224" s="299"/>
      <c r="C224" s="299"/>
      <c r="D224" s="120"/>
    </row>
    <row r="225" spans="1:4" ht="25.5">
      <c r="A225" s="299" t="s">
        <v>66</v>
      </c>
      <c r="B225" s="299"/>
      <c r="C225" s="299"/>
      <c r="D225" s="120"/>
    </row>
    <row r="226" spans="1:4" ht="23.25">
      <c r="A226" s="192"/>
      <c r="B226" s="192"/>
      <c r="C226" s="192"/>
      <c r="D226" s="120"/>
    </row>
    <row r="227" spans="1:4" ht="23.25">
      <c r="A227" s="192" t="s">
        <v>63</v>
      </c>
      <c r="B227" s="127" t="s">
        <v>67</v>
      </c>
      <c r="C227" s="193">
        <v>5750.91</v>
      </c>
      <c r="D227" s="120"/>
    </row>
    <row r="228" spans="1:4" ht="23.25">
      <c r="A228" s="192" t="s">
        <v>64</v>
      </c>
      <c r="B228" s="127" t="s">
        <v>67</v>
      </c>
      <c r="C228" s="193">
        <v>88250</v>
      </c>
      <c r="D228" s="120"/>
    </row>
    <row r="229" spans="1:4" ht="23.25">
      <c r="A229" s="192" t="s">
        <v>112</v>
      </c>
      <c r="B229" s="127" t="s">
        <v>67</v>
      </c>
      <c r="C229" s="193">
        <v>0</v>
      </c>
      <c r="D229" s="120"/>
    </row>
    <row r="230" spans="1:4" ht="23.25">
      <c r="A230" s="192" t="s">
        <v>116</v>
      </c>
      <c r="B230" s="127" t="s">
        <v>67</v>
      </c>
      <c r="C230" s="193">
        <v>91.8</v>
      </c>
      <c r="D230" s="120"/>
    </row>
    <row r="231" spans="1:4" ht="23.25">
      <c r="A231" s="192" t="s">
        <v>144</v>
      </c>
      <c r="B231" s="127" t="s">
        <v>67</v>
      </c>
      <c r="C231" s="193">
        <v>1752</v>
      </c>
      <c r="D231" s="120"/>
    </row>
    <row r="232" spans="1:4" ht="23.25">
      <c r="A232" s="192" t="s">
        <v>158</v>
      </c>
      <c r="B232" s="127" t="s">
        <v>67</v>
      </c>
      <c r="C232" s="193">
        <v>37679</v>
      </c>
      <c r="D232" s="120"/>
    </row>
    <row r="233" spans="1:4" ht="23.25">
      <c r="A233" s="192" t="s">
        <v>126</v>
      </c>
      <c r="B233" s="127" t="s">
        <v>67</v>
      </c>
      <c r="C233" s="193">
        <v>9300</v>
      </c>
      <c r="D233" s="120"/>
    </row>
    <row r="234" spans="1:4" ht="23.25">
      <c r="A234" s="192" t="s">
        <v>159</v>
      </c>
      <c r="B234" s="127" t="s">
        <v>67</v>
      </c>
      <c r="C234" s="193">
        <v>2950</v>
      </c>
      <c r="D234" s="120"/>
    </row>
    <row r="235" spans="1:4" ht="24" thickBot="1">
      <c r="A235" s="192"/>
      <c r="B235" s="192"/>
      <c r="C235" s="194">
        <f>SUM(C227:C234)</f>
        <v>145773.71000000002</v>
      </c>
      <c r="D235" s="120"/>
    </row>
    <row r="236" spans="1:4" ht="24" thickTop="1">
      <c r="A236" s="192"/>
      <c r="B236" s="192"/>
      <c r="C236" s="192"/>
      <c r="D236" s="120"/>
    </row>
    <row r="237" spans="1:4" ht="23.25">
      <c r="A237" s="120"/>
      <c r="B237" s="120"/>
      <c r="C237" s="120"/>
      <c r="D237" s="120"/>
    </row>
    <row r="238" spans="1:4" ht="23.25">
      <c r="A238" s="120"/>
      <c r="B238" s="120"/>
      <c r="C238" s="120"/>
      <c r="D238" s="120"/>
    </row>
    <row r="239" spans="1:4" ht="23.25">
      <c r="A239" s="120"/>
      <c r="B239" s="120"/>
      <c r="C239" s="120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5.5">
      <c r="A256" s="299" t="s">
        <v>204</v>
      </c>
      <c r="B256" s="299"/>
      <c r="C256" s="299"/>
      <c r="D256" s="120"/>
    </row>
    <row r="257" spans="1:4" ht="25.5">
      <c r="A257" s="299" t="s">
        <v>66</v>
      </c>
      <c r="B257" s="299"/>
      <c r="C257" s="299"/>
      <c r="D257" s="120"/>
    </row>
    <row r="258" spans="1:4" ht="23.25">
      <c r="A258" s="192"/>
      <c r="B258" s="192"/>
      <c r="C258" s="192"/>
      <c r="D258" s="120"/>
    </row>
    <row r="259" spans="1:4" ht="23.25">
      <c r="A259" s="192" t="s">
        <v>63</v>
      </c>
      <c r="B259" s="127" t="s">
        <v>67</v>
      </c>
      <c r="C259" s="193">
        <v>22039.2</v>
      </c>
      <c r="D259" s="120"/>
    </row>
    <row r="260" spans="1:4" ht="23.25">
      <c r="A260" s="192" t="s">
        <v>64</v>
      </c>
      <c r="B260" s="127" t="s">
        <v>67</v>
      </c>
      <c r="C260" s="193">
        <v>112800</v>
      </c>
      <c r="D260" s="120"/>
    </row>
    <row r="261" spans="1:4" ht="23.25">
      <c r="A261" s="192" t="s">
        <v>112</v>
      </c>
      <c r="B261" s="127" t="s">
        <v>67</v>
      </c>
      <c r="C261" s="193">
        <v>179.9</v>
      </c>
      <c r="D261" s="120"/>
    </row>
    <row r="262" spans="1:4" ht="23.25">
      <c r="A262" s="192" t="s">
        <v>116</v>
      </c>
      <c r="B262" s="127" t="s">
        <v>67</v>
      </c>
      <c r="C262" s="193">
        <v>258.82</v>
      </c>
      <c r="D262" s="120"/>
    </row>
    <row r="263" spans="1:4" ht="23.25">
      <c r="A263" s="192" t="s">
        <v>144</v>
      </c>
      <c r="B263" s="127" t="s">
        <v>67</v>
      </c>
      <c r="C263" s="193">
        <v>5815</v>
      </c>
      <c r="D263" s="120"/>
    </row>
    <row r="264" spans="1:4" ht="23.25">
      <c r="A264" s="192" t="s">
        <v>158</v>
      </c>
      <c r="B264" s="127" t="s">
        <v>67</v>
      </c>
      <c r="C264" s="193">
        <v>39275</v>
      </c>
      <c r="D264" s="120"/>
    </row>
    <row r="265" spans="1:4" ht="23.25">
      <c r="A265" s="192" t="s">
        <v>126</v>
      </c>
      <c r="B265" s="127" t="s">
        <v>67</v>
      </c>
      <c r="C265" s="193">
        <v>8946.38</v>
      </c>
      <c r="D265" s="120"/>
    </row>
    <row r="266" spans="1:4" ht="23.25">
      <c r="A266" s="192" t="s">
        <v>159</v>
      </c>
      <c r="B266" s="127" t="s">
        <v>67</v>
      </c>
      <c r="C266" s="193">
        <v>1550</v>
      </c>
      <c r="D266" s="120"/>
    </row>
    <row r="267" spans="1:4" ht="24" thickBot="1">
      <c r="A267" s="192"/>
      <c r="B267" s="192"/>
      <c r="C267" s="194">
        <f>SUM(C259:C266)</f>
        <v>190864.30000000002</v>
      </c>
      <c r="D267" s="120"/>
    </row>
    <row r="268" spans="1:4" ht="24" thickTop="1">
      <c r="A268" s="192"/>
      <c r="B268" s="192"/>
      <c r="C268" s="192"/>
      <c r="D268" s="120"/>
    </row>
    <row r="269" spans="1:4" ht="23.25">
      <c r="A269" s="120"/>
      <c r="B269" s="120"/>
      <c r="C269" s="120"/>
      <c r="D269" s="120"/>
    </row>
    <row r="270" spans="1:4" ht="23.25">
      <c r="A270" s="120"/>
      <c r="B270" s="120"/>
      <c r="C270" s="120"/>
      <c r="D270" s="120"/>
    </row>
    <row r="271" spans="1:4" ht="23.25">
      <c r="A271" s="120"/>
      <c r="B271" s="120"/>
      <c r="C271" s="120"/>
      <c r="D271" s="120"/>
    </row>
    <row r="272" spans="1:4" ht="23.25">
      <c r="A272" s="120"/>
      <c r="B272" s="120"/>
      <c r="C272" s="120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3.25">
      <c r="A288" s="120"/>
      <c r="B288" s="120"/>
      <c r="C288" s="120"/>
      <c r="D288" s="120"/>
    </row>
    <row r="289" spans="1:4" ht="26.25">
      <c r="A289" s="301"/>
      <c r="B289" s="301"/>
      <c r="C289" s="301"/>
      <c r="D289" s="120"/>
    </row>
    <row r="290" spans="1:4" ht="26.25">
      <c r="A290" s="301"/>
      <c r="B290" s="301"/>
      <c r="C290" s="301"/>
      <c r="D290" s="120"/>
    </row>
    <row r="291" spans="1:4" ht="26.25">
      <c r="A291" s="301"/>
      <c r="B291" s="301"/>
      <c r="C291" s="301"/>
      <c r="D291" s="120"/>
    </row>
    <row r="292" spans="1:4" ht="23.25">
      <c r="A292" s="120"/>
      <c r="B292" s="120"/>
      <c r="C292" s="119"/>
      <c r="D292" s="120"/>
    </row>
    <row r="293" spans="1:4" ht="23.25">
      <c r="A293" s="120"/>
      <c r="B293" s="116"/>
      <c r="C293" s="119"/>
      <c r="D293" s="120"/>
    </row>
    <row r="294" spans="1:4" ht="23.25">
      <c r="A294" s="120"/>
      <c r="B294" s="116"/>
      <c r="C294" s="119"/>
      <c r="D294" s="120"/>
    </row>
    <row r="295" spans="1:4" ht="23.25">
      <c r="A295" s="120"/>
      <c r="B295" s="116"/>
      <c r="C295" s="119"/>
      <c r="D295" s="120"/>
    </row>
    <row r="296" spans="1:4" ht="23.25">
      <c r="A296" s="120"/>
      <c r="B296" s="116"/>
      <c r="C296" s="119"/>
      <c r="D296" s="120"/>
    </row>
    <row r="297" spans="1:4" ht="23.25">
      <c r="A297" s="120"/>
      <c r="B297" s="116"/>
      <c r="C297" s="119"/>
      <c r="D297" s="120"/>
    </row>
    <row r="298" spans="1:4" ht="23.25">
      <c r="A298" s="120"/>
      <c r="B298" s="116"/>
      <c r="C298" s="119"/>
      <c r="D298" s="120"/>
    </row>
    <row r="299" spans="1:4" ht="23.25">
      <c r="A299" s="120"/>
      <c r="B299" s="120"/>
      <c r="C299" s="85"/>
      <c r="D299" s="120"/>
    </row>
    <row r="300" spans="1:4" ht="23.25">
      <c r="A300" s="120"/>
      <c r="B300" s="120"/>
      <c r="C300" s="119"/>
      <c r="D300" s="120"/>
    </row>
    <row r="301" spans="1:4" ht="23.25">
      <c r="A301" s="120"/>
      <c r="B301" s="120"/>
      <c r="C301" s="120"/>
      <c r="D301" s="120"/>
    </row>
    <row r="302" spans="1:4" ht="23.25">
      <c r="A302" s="120"/>
      <c r="B302" s="120"/>
      <c r="C302" s="120"/>
      <c r="D302" s="120"/>
    </row>
    <row r="303" spans="1:4" ht="23.25">
      <c r="A303" s="120"/>
      <c r="B303" s="120"/>
      <c r="C303" s="120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3.25">
      <c r="A320" s="120"/>
      <c r="B320" s="120"/>
      <c r="C320" s="120"/>
      <c r="D320" s="120"/>
    </row>
    <row r="321" spans="1:4" ht="26.25">
      <c r="A321" s="301"/>
      <c r="B321" s="301"/>
      <c r="C321" s="301"/>
      <c r="D321" s="120"/>
    </row>
    <row r="322" spans="1:4" ht="26.25">
      <c r="A322" s="301"/>
      <c r="B322" s="301"/>
      <c r="C322" s="301"/>
      <c r="D322" s="120"/>
    </row>
    <row r="323" spans="1:4" ht="26.25">
      <c r="A323" s="301"/>
      <c r="B323" s="301"/>
      <c r="C323" s="301"/>
      <c r="D323" s="120"/>
    </row>
    <row r="324" spans="1:4" ht="23.25">
      <c r="A324" s="120"/>
      <c r="B324" s="120"/>
      <c r="C324" s="119"/>
      <c r="D324" s="120"/>
    </row>
    <row r="325" spans="1:4" ht="23.25">
      <c r="A325" s="120"/>
      <c r="B325" s="116"/>
      <c r="C325" s="119"/>
      <c r="D325" s="120"/>
    </row>
    <row r="326" spans="1:4" ht="23.25">
      <c r="A326" s="120"/>
      <c r="B326" s="116"/>
      <c r="C326" s="119"/>
      <c r="D326" s="120"/>
    </row>
    <row r="327" spans="1:4" ht="23.25">
      <c r="A327" s="120"/>
      <c r="B327" s="116"/>
      <c r="C327" s="119"/>
      <c r="D327" s="120"/>
    </row>
    <row r="328" spans="1:4" ht="23.25">
      <c r="A328" s="120"/>
      <c r="B328" s="116"/>
      <c r="C328" s="119"/>
      <c r="D328" s="120"/>
    </row>
    <row r="329" spans="1:4" ht="23.25">
      <c r="A329" s="120"/>
      <c r="B329" s="116"/>
      <c r="C329" s="119"/>
      <c r="D329" s="120"/>
    </row>
    <row r="330" spans="1:4" ht="23.25">
      <c r="A330" s="120"/>
      <c r="B330" s="116"/>
      <c r="C330" s="119"/>
      <c r="D330" s="120"/>
    </row>
    <row r="331" spans="1:4" ht="23.25">
      <c r="A331" s="120"/>
      <c r="B331" s="120"/>
      <c r="C331" s="85"/>
      <c r="D331" s="120"/>
    </row>
    <row r="332" spans="1:4" ht="23.25">
      <c r="A332" s="120"/>
      <c r="B332" s="120"/>
      <c r="C332" s="119"/>
      <c r="D332" s="120"/>
    </row>
    <row r="333" spans="1:4" ht="23.25">
      <c r="A333" s="120"/>
      <c r="B333" s="120"/>
      <c r="C333" s="120"/>
      <c r="D333" s="120"/>
    </row>
    <row r="334" spans="1:4" ht="23.25">
      <c r="A334" s="120"/>
      <c r="B334" s="120"/>
      <c r="C334" s="120"/>
      <c r="D334" s="120"/>
    </row>
    <row r="335" spans="1:4" ht="23.25">
      <c r="A335" s="120"/>
      <c r="B335" s="120"/>
      <c r="C335" s="120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6.25">
      <c r="A354" s="301"/>
      <c r="B354" s="301"/>
      <c r="C354" s="301"/>
      <c r="D354" s="120"/>
    </row>
    <row r="355" spans="1:4" ht="26.25">
      <c r="A355" s="301"/>
      <c r="B355" s="301"/>
      <c r="C355" s="301"/>
      <c r="D355" s="120"/>
    </row>
    <row r="356" spans="1:4" ht="23.25">
      <c r="A356" s="120"/>
      <c r="B356" s="120"/>
      <c r="C356" s="119"/>
      <c r="D356" s="120"/>
    </row>
    <row r="357" spans="1:4" ht="23.25">
      <c r="A357" s="120"/>
      <c r="B357" s="116"/>
      <c r="C357" s="119"/>
      <c r="D357" s="120"/>
    </row>
    <row r="358" spans="1:4" ht="23.25">
      <c r="A358" s="120"/>
      <c r="B358" s="116"/>
      <c r="C358" s="119"/>
      <c r="D358" s="120"/>
    </row>
    <row r="359" spans="1:4" ht="23.25">
      <c r="A359" s="120"/>
      <c r="B359" s="116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20"/>
      <c r="C363" s="85"/>
      <c r="D363" s="120"/>
    </row>
    <row r="364" spans="1:4" ht="23.25">
      <c r="A364" s="120"/>
      <c r="B364" s="120"/>
      <c r="C364" s="119"/>
      <c r="D364" s="120"/>
    </row>
    <row r="365" spans="1:4" ht="23.25">
      <c r="A365" s="120"/>
      <c r="B365" s="120"/>
      <c r="C365" s="120"/>
      <c r="D365" s="120"/>
    </row>
  </sheetData>
  <sheetProtection/>
  <mergeCells count="31">
    <mergeCell ref="A256:C256"/>
    <mergeCell ref="A257:C257"/>
    <mergeCell ref="A321:C321"/>
    <mergeCell ref="A355:C355"/>
    <mergeCell ref="A323:C323"/>
    <mergeCell ref="A354:C354"/>
    <mergeCell ref="A36:C36"/>
    <mergeCell ref="A67:C67"/>
    <mergeCell ref="A322:C322"/>
    <mergeCell ref="A290:C290"/>
    <mergeCell ref="A291:C291"/>
    <mergeCell ref="A289:C289"/>
    <mergeCell ref="A161:C161"/>
    <mergeCell ref="A95:C95"/>
    <mergeCell ref="A96:C96"/>
    <mergeCell ref="A65:C65"/>
    <mergeCell ref="A68:C68"/>
    <mergeCell ref="A66:C66"/>
    <mergeCell ref="A129:C129"/>
    <mergeCell ref="A160:C160"/>
    <mergeCell ref="A128:C128"/>
    <mergeCell ref="A2:C2"/>
    <mergeCell ref="A3:C3"/>
    <mergeCell ref="A34:C34"/>
    <mergeCell ref="A35:C35"/>
    <mergeCell ref="A5:C5"/>
    <mergeCell ref="A4:C4"/>
    <mergeCell ref="A224:C224"/>
    <mergeCell ref="A225:C225"/>
    <mergeCell ref="A192:C192"/>
    <mergeCell ref="A193:C193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344"/>
  <sheetViews>
    <sheetView zoomScalePageLayoutView="0" workbookViewId="0" topLeftCell="A234">
      <selection activeCell="C249" sqref="C249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300" t="s">
        <v>127</v>
      </c>
      <c r="B4" s="300"/>
      <c r="C4" s="300"/>
    </row>
    <row r="5" spans="1:3" ht="26.25">
      <c r="A5" s="300" t="s">
        <v>66</v>
      </c>
      <c r="B5" s="300"/>
      <c r="C5" s="300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300" t="s">
        <v>141</v>
      </c>
      <c r="B34" s="300"/>
      <c r="C34" s="300"/>
    </row>
    <row r="35" spans="1:3" ht="26.25">
      <c r="A35" s="300" t="s">
        <v>66</v>
      </c>
      <c r="B35" s="300"/>
      <c r="C35" s="300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6.25">
      <c r="A64" s="300" t="s">
        <v>147</v>
      </c>
      <c r="B64" s="300"/>
      <c r="C64" s="300"/>
    </row>
    <row r="65" spans="1:3" ht="26.25">
      <c r="A65" s="300" t="s">
        <v>66</v>
      </c>
      <c r="B65" s="300"/>
      <c r="C65" s="300"/>
    </row>
    <row r="67" spans="1:3" ht="23.25">
      <c r="A67" s="1" t="s">
        <v>111</v>
      </c>
      <c r="B67" s="2" t="s">
        <v>67</v>
      </c>
      <c r="C67" s="109">
        <v>13014.76</v>
      </c>
    </row>
    <row r="68" spans="1:3" ht="23.25">
      <c r="A68" s="1" t="s">
        <v>64</v>
      </c>
      <c r="B68" s="2" t="s">
        <v>67</v>
      </c>
      <c r="C68" s="109">
        <v>11055</v>
      </c>
    </row>
    <row r="69" spans="1:3" ht="23.25">
      <c r="A69" s="1" t="s">
        <v>128</v>
      </c>
      <c r="B69" s="2" t="s">
        <v>67</v>
      </c>
      <c r="C69" s="109">
        <v>36140</v>
      </c>
    </row>
    <row r="70" spans="1:3" ht="23.25">
      <c r="A70" s="1" t="s">
        <v>148</v>
      </c>
      <c r="B70" s="2" t="s">
        <v>67</v>
      </c>
      <c r="C70" s="109">
        <v>1260</v>
      </c>
    </row>
    <row r="71" ht="24" thickBot="1">
      <c r="C71" s="110">
        <f>SUM(C67:C70)</f>
        <v>61469.76</v>
      </c>
    </row>
    <row r="72" ht="24" thickTop="1"/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6.25">
      <c r="A91" s="300" t="s">
        <v>151</v>
      </c>
      <c r="B91" s="300"/>
      <c r="C91" s="300"/>
    </row>
    <row r="92" spans="1:3" ht="26.25">
      <c r="A92" s="300" t="s">
        <v>66</v>
      </c>
      <c r="B92" s="300"/>
      <c r="C92" s="300"/>
    </row>
    <row r="94" spans="1:3" ht="23.25">
      <c r="A94" s="1" t="s">
        <v>111</v>
      </c>
      <c r="B94" s="2" t="s">
        <v>67</v>
      </c>
      <c r="C94" s="109">
        <v>21047.59</v>
      </c>
    </row>
    <row r="95" spans="1:3" ht="23.25">
      <c r="A95" s="1" t="s">
        <v>64</v>
      </c>
      <c r="B95" s="2" t="s">
        <v>67</v>
      </c>
      <c r="C95" s="109">
        <v>144400</v>
      </c>
    </row>
    <row r="96" spans="1:3" ht="23.25">
      <c r="A96" s="1" t="s">
        <v>128</v>
      </c>
      <c r="B96" s="2" t="s">
        <v>67</v>
      </c>
      <c r="C96" s="109">
        <v>32870</v>
      </c>
    </row>
    <row r="97" spans="1:3" ht="23.25">
      <c r="A97" s="1" t="s">
        <v>148</v>
      </c>
      <c r="B97" s="2" t="s">
        <v>67</v>
      </c>
      <c r="C97" s="109">
        <v>1961</v>
      </c>
    </row>
    <row r="98" ht="24" thickBot="1">
      <c r="C98" s="110">
        <f>SUM(C94:C97)</f>
        <v>200278.59</v>
      </c>
    </row>
    <row r="99" ht="24" thickTop="1"/>
    <row r="100" spans="1:3" ht="23.25">
      <c r="A100" s="120"/>
      <c r="B100" s="120"/>
      <c r="C100" s="119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6.25">
      <c r="A122" s="300" t="s">
        <v>160</v>
      </c>
      <c r="B122" s="300"/>
      <c r="C122" s="300"/>
    </row>
    <row r="123" spans="1:3" ht="26.25">
      <c r="A123" s="300" t="s">
        <v>66</v>
      </c>
      <c r="B123" s="300"/>
      <c r="C123" s="300"/>
    </row>
    <row r="125" spans="1:3" ht="23.25">
      <c r="A125" s="1" t="s">
        <v>111</v>
      </c>
      <c r="B125" s="2" t="s">
        <v>67</v>
      </c>
      <c r="C125" s="109">
        <v>23396.23</v>
      </c>
    </row>
    <row r="126" spans="1:3" ht="23.25">
      <c r="A126" s="1" t="s">
        <v>64</v>
      </c>
      <c r="B126" s="2" t="s">
        <v>67</v>
      </c>
      <c r="C126" s="109">
        <v>2700</v>
      </c>
    </row>
    <row r="127" spans="1:3" ht="23.25">
      <c r="A127" s="1" t="s">
        <v>128</v>
      </c>
      <c r="B127" s="2" t="s">
        <v>67</v>
      </c>
      <c r="C127" s="109">
        <v>37066</v>
      </c>
    </row>
    <row r="128" spans="1:3" ht="23.25">
      <c r="A128" s="1" t="s">
        <v>148</v>
      </c>
      <c r="B128" s="2" t="s">
        <v>67</v>
      </c>
      <c r="C128" s="109">
        <v>1530</v>
      </c>
    </row>
    <row r="129" spans="1:3" ht="23.25">
      <c r="A129" s="1" t="s">
        <v>161</v>
      </c>
      <c r="B129" s="2"/>
      <c r="C129" s="109">
        <v>31649</v>
      </c>
    </row>
    <row r="130" ht="24" thickBot="1">
      <c r="C130" s="110">
        <f>SUM(C125:C129)</f>
        <v>96341.23</v>
      </c>
    </row>
    <row r="131" ht="26.25" customHeight="1" thickTop="1"/>
    <row r="132" spans="1:3" ht="26.25" customHeight="1">
      <c r="A132" s="120"/>
      <c r="B132" s="120"/>
      <c r="C132" s="85"/>
    </row>
    <row r="133" spans="1:3" ht="23.25">
      <c r="A133" s="120"/>
      <c r="B133" s="120"/>
      <c r="C133" s="85"/>
    </row>
    <row r="134" spans="1:3" ht="23.25">
      <c r="A134" s="120"/>
      <c r="B134" s="120"/>
      <c r="C134" s="119"/>
    </row>
    <row r="135" spans="1:3" ht="23.25">
      <c r="A135" s="120"/>
      <c r="B135" s="116"/>
      <c r="C135" s="119"/>
    </row>
    <row r="136" spans="1:3" ht="23.25">
      <c r="A136" s="120"/>
      <c r="B136" s="116"/>
      <c r="C136" s="119"/>
    </row>
    <row r="137" spans="1:3" ht="23.25">
      <c r="A137" s="120"/>
      <c r="B137" s="120"/>
      <c r="C137" s="85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6.25">
      <c r="A152" s="300" t="s">
        <v>164</v>
      </c>
      <c r="B152" s="300"/>
      <c r="C152" s="300"/>
    </row>
    <row r="153" spans="1:3" ht="26.25">
      <c r="A153" s="300" t="s">
        <v>66</v>
      </c>
      <c r="B153" s="300"/>
      <c r="C153" s="300"/>
    </row>
    <row r="155" spans="1:3" ht="23.25">
      <c r="A155" s="1" t="s">
        <v>111</v>
      </c>
      <c r="B155" s="2" t="s">
        <v>67</v>
      </c>
      <c r="C155" s="109">
        <v>23400.76</v>
      </c>
    </row>
    <row r="156" spans="1:3" ht="23.25">
      <c r="A156" s="1" t="s">
        <v>64</v>
      </c>
      <c r="B156" s="2" t="s">
        <v>67</v>
      </c>
      <c r="C156" s="109">
        <v>0</v>
      </c>
    </row>
    <row r="157" spans="1:3" ht="23.25">
      <c r="A157" s="1" t="s">
        <v>128</v>
      </c>
      <c r="B157" s="2" t="s">
        <v>67</v>
      </c>
      <c r="C157" s="109">
        <v>35855</v>
      </c>
    </row>
    <row r="158" spans="1:3" ht="23.25">
      <c r="A158" s="1" t="s">
        <v>148</v>
      </c>
      <c r="B158" s="2" t="s">
        <v>67</v>
      </c>
      <c r="C158" s="109">
        <v>0</v>
      </c>
    </row>
    <row r="159" spans="1:3" ht="23.25">
      <c r="A159" s="1" t="s">
        <v>161</v>
      </c>
      <c r="B159" s="2"/>
      <c r="C159" s="109">
        <v>0</v>
      </c>
    </row>
    <row r="160" ht="24" thickBot="1">
      <c r="C160" s="110">
        <f>SUM(C155:C159)</f>
        <v>59255.759999999995</v>
      </c>
    </row>
    <row r="161" ht="24" thickTop="1"/>
    <row r="162" spans="1:3" ht="23.25">
      <c r="A162" s="120"/>
      <c r="B162" s="120"/>
      <c r="C162" s="119"/>
    </row>
    <row r="163" spans="1:3" ht="23.25">
      <c r="A163" s="120"/>
      <c r="B163" s="120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16"/>
      <c r="C166" s="119"/>
    </row>
    <row r="167" spans="1:3" ht="23.25">
      <c r="A167" s="120"/>
      <c r="B167" s="120"/>
      <c r="C167" s="85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91"/>
      <c r="B181" s="191"/>
      <c r="C181" s="195"/>
    </row>
    <row r="182" spans="1:3" ht="25.5">
      <c r="A182" s="299" t="s">
        <v>171</v>
      </c>
      <c r="B182" s="299"/>
      <c r="C182" s="299"/>
    </row>
    <row r="183" spans="1:3" ht="25.5">
      <c r="A183" s="299" t="s">
        <v>66</v>
      </c>
      <c r="B183" s="299"/>
      <c r="C183" s="299"/>
    </row>
    <row r="184" spans="1:3" ht="23.25">
      <c r="A184" s="192"/>
      <c r="B184" s="192"/>
      <c r="C184" s="196"/>
    </row>
    <row r="185" spans="1:3" ht="23.25">
      <c r="A185" s="192" t="s">
        <v>111</v>
      </c>
      <c r="B185" s="127" t="s">
        <v>67</v>
      </c>
      <c r="C185" s="196">
        <v>9263.26</v>
      </c>
    </row>
    <row r="186" spans="1:3" ht="23.25">
      <c r="A186" s="192" t="s">
        <v>64</v>
      </c>
      <c r="B186" s="127" t="s">
        <v>67</v>
      </c>
      <c r="C186" s="196">
        <v>6805</v>
      </c>
    </row>
    <row r="187" spans="1:3" ht="23.25">
      <c r="A187" s="192" t="s">
        <v>128</v>
      </c>
      <c r="B187" s="127" t="s">
        <v>67</v>
      </c>
      <c r="C187" s="196">
        <v>37845</v>
      </c>
    </row>
    <row r="188" spans="1:3" ht="23.25">
      <c r="A188" s="192" t="s">
        <v>148</v>
      </c>
      <c r="B188" s="127" t="s">
        <v>67</v>
      </c>
      <c r="C188" s="196">
        <v>12002</v>
      </c>
    </row>
    <row r="189" spans="1:3" ht="23.25">
      <c r="A189" s="192" t="s">
        <v>161</v>
      </c>
      <c r="B189" s="127"/>
      <c r="C189" s="196">
        <v>0</v>
      </c>
    </row>
    <row r="190" spans="1:3" ht="24" thickBot="1">
      <c r="A190" s="192"/>
      <c r="B190" s="192"/>
      <c r="C190" s="197">
        <f>SUM(C185:C189)</f>
        <v>65915.26000000001</v>
      </c>
    </row>
    <row r="191" spans="1:3" ht="24" thickTop="1">
      <c r="A191" s="192"/>
      <c r="B191" s="192"/>
      <c r="C191" s="196"/>
    </row>
    <row r="192" spans="1:3" ht="23.25">
      <c r="A192" s="191"/>
      <c r="B192" s="191"/>
      <c r="C192" s="195"/>
    </row>
    <row r="193" spans="1:3" ht="23.25">
      <c r="A193" s="191"/>
      <c r="B193" s="191"/>
      <c r="C193" s="155"/>
    </row>
    <row r="194" spans="1:3" ht="23.25">
      <c r="A194" s="191"/>
      <c r="B194" s="191"/>
      <c r="C194" s="195"/>
    </row>
    <row r="195" spans="1:3" ht="23.25">
      <c r="A195" s="191"/>
      <c r="B195" s="164"/>
      <c r="C195" s="195"/>
    </row>
    <row r="196" spans="1:3" ht="23.25">
      <c r="A196" s="191"/>
      <c r="B196" s="164"/>
      <c r="C196" s="195"/>
    </row>
    <row r="197" spans="1:3" ht="23.25">
      <c r="A197" s="191"/>
      <c r="B197" s="191"/>
      <c r="C197" s="155"/>
    </row>
    <row r="198" spans="1:3" ht="23.25">
      <c r="A198" s="191"/>
      <c r="B198" s="191"/>
      <c r="C198" s="195"/>
    </row>
    <row r="199" spans="1:3" ht="23.25">
      <c r="A199" s="191"/>
      <c r="B199" s="191"/>
      <c r="C199" s="195"/>
    </row>
    <row r="200" spans="1:3" ht="23.25">
      <c r="A200" s="191"/>
      <c r="B200" s="191"/>
      <c r="C200" s="195"/>
    </row>
    <row r="201" spans="1:3" ht="23.25">
      <c r="A201" s="191"/>
      <c r="B201" s="191"/>
      <c r="C201" s="195"/>
    </row>
    <row r="202" spans="1:3" ht="23.25">
      <c r="A202" s="191"/>
      <c r="B202" s="191"/>
      <c r="C202" s="195"/>
    </row>
    <row r="203" spans="1:3" ht="23.25">
      <c r="A203" s="191"/>
      <c r="B203" s="191"/>
      <c r="C203" s="195"/>
    </row>
    <row r="204" spans="1:3" ht="23.25">
      <c r="A204" s="191"/>
      <c r="B204" s="191"/>
      <c r="C204" s="195"/>
    </row>
    <row r="205" spans="1:3" ht="23.25">
      <c r="A205" s="191"/>
      <c r="B205" s="191"/>
      <c r="C205" s="195"/>
    </row>
    <row r="206" spans="1:3" ht="23.25">
      <c r="A206" s="191"/>
      <c r="B206" s="191"/>
      <c r="C206" s="195"/>
    </row>
    <row r="207" spans="1:3" ht="23.25">
      <c r="A207" s="191"/>
      <c r="B207" s="191"/>
      <c r="C207" s="195"/>
    </row>
    <row r="208" spans="1:3" ht="23.25">
      <c r="A208" s="191"/>
      <c r="B208" s="191"/>
      <c r="C208" s="195"/>
    </row>
    <row r="209" spans="1:3" ht="23.25">
      <c r="A209" s="191"/>
      <c r="B209" s="191"/>
      <c r="C209" s="195"/>
    </row>
    <row r="210" spans="1:3" ht="23.25">
      <c r="A210" s="191"/>
      <c r="B210" s="191"/>
      <c r="C210" s="195"/>
    </row>
    <row r="211" spans="1:3" ht="23.25">
      <c r="A211" s="120"/>
      <c r="B211" s="120"/>
      <c r="C211" s="119"/>
    </row>
    <row r="212" spans="1:3" ht="25.5">
      <c r="A212" s="299" t="s">
        <v>185</v>
      </c>
      <c r="B212" s="299"/>
      <c r="C212" s="299"/>
    </row>
    <row r="213" spans="1:3" ht="25.5">
      <c r="A213" s="299" t="s">
        <v>66</v>
      </c>
      <c r="B213" s="299"/>
      <c r="C213" s="299"/>
    </row>
    <row r="214" spans="1:3" ht="23.25">
      <c r="A214" s="192"/>
      <c r="B214" s="192"/>
      <c r="C214" s="196"/>
    </row>
    <row r="215" spans="1:3" ht="23.25">
      <c r="A215" s="192" t="s">
        <v>111</v>
      </c>
      <c r="B215" s="127" t="s">
        <v>67</v>
      </c>
      <c r="C215" s="196">
        <v>10711.27</v>
      </c>
    </row>
    <row r="216" spans="1:3" ht="23.25">
      <c r="A216" s="192" t="s">
        <v>64</v>
      </c>
      <c r="B216" s="127" t="s">
        <v>67</v>
      </c>
      <c r="C216" s="196">
        <v>19645</v>
      </c>
    </row>
    <row r="217" spans="1:3" ht="23.25">
      <c r="A217" s="192" t="s">
        <v>128</v>
      </c>
      <c r="B217" s="127" t="s">
        <v>67</v>
      </c>
      <c r="C217" s="196">
        <v>37679</v>
      </c>
    </row>
    <row r="218" spans="1:3" ht="23.25">
      <c r="A218" s="192" t="s">
        <v>148</v>
      </c>
      <c r="B218" s="127" t="s">
        <v>67</v>
      </c>
      <c r="C218" s="196">
        <v>7508</v>
      </c>
    </row>
    <row r="219" spans="1:3" ht="23.25">
      <c r="A219" s="192" t="s">
        <v>161</v>
      </c>
      <c r="B219" s="127"/>
      <c r="C219" s="196">
        <v>0</v>
      </c>
    </row>
    <row r="220" spans="1:3" ht="24" thickBot="1">
      <c r="A220" s="192"/>
      <c r="B220" s="192"/>
      <c r="C220" s="197">
        <f>SUM(C215:C219)</f>
        <v>75543.27</v>
      </c>
    </row>
    <row r="221" spans="1:3" ht="24" thickTop="1">
      <c r="A221" s="192"/>
      <c r="B221" s="192"/>
      <c r="C221" s="196"/>
    </row>
    <row r="222" spans="1:3" ht="23.25">
      <c r="A222" s="120"/>
      <c r="B222" s="116"/>
      <c r="C222" s="119"/>
    </row>
    <row r="223" spans="1:3" ht="23.25">
      <c r="A223" s="120"/>
      <c r="B223" s="120"/>
      <c r="C223" s="85"/>
    </row>
    <row r="224" spans="1:3" ht="23.25">
      <c r="A224" s="120"/>
      <c r="B224" s="120"/>
      <c r="C224" s="119"/>
    </row>
    <row r="225" spans="1:3" ht="23.25">
      <c r="A225" s="120"/>
      <c r="B225" s="116"/>
      <c r="C225" s="119"/>
    </row>
    <row r="226" spans="1:3" ht="23.25">
      <c r="A226" s="120"/>
      <c r="B226" s="116"/>
      <c r="C226" s="119"/>
    </row>
    <row r="227" spans="1:3" ht="23.25">
      <c r="A227" s="120"/>
      <c r="B227" s="120"/>
      <c r="C227" s="85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5.5">
      <c r="A242" s="299" t="s">
        <v>205</v>
      </c>
      <c r="B242" s="299"/>
      <c r="C242" s="299"/>
    </row>
    <row r="243" spans="1:3" ht="25.5">
      <c r="A243" s="299" t="s">
        <v>66</v>
      </c>
      <c r="B243" s="299"/>
      <c r="C243" s="299"/>
    </row>
    <row r="244" spans="1:3" ht="23.25">
      <c r="A244" s="192"/>
      <c r="B244" s="192"/>
      <c r="C244" s="196"/>
    </row>
    <row r="245" spans="1:3" ht="23.25">
      <c r="A245" s="192" t="s">
        <v>111</v>
      </c>
      <c r="B245" s="127" t="s">
        <v>67</v>
      </c>
      <c r="C245" s="196">
        <v>5750.91</v>
      </c>
    </row>
    <row r="246" spans="1:3" ht="23.25">
      <c r="A246" s="192" t="s">
        <v>64</v>
      </c>
      <c r="B246" s="127" t="s">
        <v>67</v>
      </c>
      <c r="C246" s="196">
        <v>121640</v>
      </c>
    </row>
    <row r="247" spans="1:3" ht="23.25">
      <c r="A247" s="192" t="s">
        <v>128</v>
      </c>
      <c r="B247" s="127" t="s">
        <v>67</v>
      </c>
      <c r="C247" s="196">
        <v>39275</v>
      </c>
    </row>
    <row r="248" spans="1:3" ht="23.25">
      <c r="A248" s="192" t="s">
        <v>148</v>
      </c>
      <c r="B248" s="127" t="s">
        <v>67</v>
      </c>
      <c r="C248" s="196">
        <v>1752</v>
      </c>
    </row>
    <row r="249" spans="1:3" ht="23.25">
      <c r="A249" s="192" t="s">
        <v>161</v>
      </c>
      <c r="B249" s="127"/>
      <c r="C249" s="196">
        <v>0</v>
      </c>
    </row>
    <row r="250" spans="1:3" ht="24" thickBot="1">
      <c r="A250" s="192"/>
      <c r="B250" s="192"/>
      <c r="C250" s="197">
        <f>SUM(C245:C249)</f>
        <v>168417.91</v>
      </c>
    </row>
    <row r="251" spans="1:3" ht="24" thickTop="1">
      <c r="A251" s="192"/>
      <c r="B251" s="192"/>
      <c r="C251" s="196"/>
    </row>
    <row r="252" spans="1:3" ht="23.25">
      <c r="A252" s="120"/>
      <c r="B252" s="116"/>
      <c r="C252" s="121"/>
    </row>
    <row r="253" spans="1:3" ht="23.25">
      <c r="A253" s="120"/>
      <c r="B253" s="120"/>
      <c r="C253" s="85"/>
    </row>
    <row r="254" spans="1:3" ht="23.25">
      <c r="A254" s="120"/>
      <c r="B254" s="120"/>
      <c r="C254" s="119"/>
    </row>
    <row r="255" spans="1:3" ht="23.25">
      <c r="A255" s="120"/>
      <c r="B255" s="116"/>
      <c r="C255" s="119"/>
    </row>
    <row r="256" spans="1:3" ht="23.25">
      <c r="A256" s="120"/>
      <c r="B256" s="116"/>
      <c r="C256" s="119"/>
    </row>
    <row r="257" spans="1:3" ht="23.25">
      <c r="A257" s="120"/>
      <c r="B257" s="120"/>
      <c r="C257" s="85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3.25">
      <c r="A272" s="120"/>
      <c r="B272" s="120"/>
      <c r="C272" s="119"/>
    </row>
    <row r="273" spans="1:3" ht="23.25">
      <c r="A273" s="120"/>
      <c r="B273" s="120"/>
      <c r="C273" s="119"/>
    </row>
    <row r="274" spans="1:3" ht="23.25">
      <c r="A274" s="120"/>
      <c r="B274" s="120"/>
      <c r="C274" s="119"/>
    </row>
    <row r="275" spans="1:3" ht="23.25">
      <c r="A275" s="120"/>
      <c r="B275" s="120"/>
      <c r="C275" s="119"/>
    </row>
    <row r="276" spans="1:3" ht="26.25">
      <c r="A276" s="301"/>
      <c r="B276" s="301"/>
      <c r="C276" s="301"/>
    </row>
    <row r="277" spans="1:3" ht="26.25">
      <c r="A277" s="301"/>
      <c r="B277" s="301"/>
      <c r="C277" s="301"/>
    </row>
    <row r="278" spans="1:3" ht="23.25">
      <c r="A278" s="120"/>
      <c r="B278" s="116"/>
      <c r="C278" s="119"/>
    </row>
    <row r="279" spans="1:3" ht="23.25">
      <c r="A279" s="120"/>
      <c r="B279" s="116"/>
      <c r="C279" s="119"/>
    </row>
    <row r="280" spans="1:3" ht="23.25">
      <c r="A280" s="120"/>
      <c r="B280" s="116"/>
      <c r="C280" s="119"/>
    </row>
    <row r="281" spans="1:3" ht="23.25">
      <c r="A281" s="120"/>
      <c r="B281" s="116"/>
      <c r="C281" s="119"/>
    </row>
    <row r="282" spans="1:3" ht="23.25">
      <c r="A282" s="120"/>
      <c r="B282" s="116"/>
      <c r="C282" s="121"/>
    </row>
    <row r="283" spans="1:3" ht="23.25">
      <c r="A283" s="120"/>
      <c r="B283" s="120"/>
      <c r="C283" s="85"/>
    </row>
    <row r="284" spans="1:3" ht="23.25">
      <c r="A284" s="120"/>
      <c r="B284" s="120"/>
      <c r="C284" s="119"/>
    </row>
    <row r="285" spans="1:3" ht="23.25">
      <c r="A285" s="120"/>
      <c r="B285" s="116"/>
      <c r="C285" s="119"/>
    </row>
    <row r="286" spans="1:3" ht="23.25">
      <c r="A286" s="120"/>
      <c r="B286" s="116"/>
      <c r="C286" s="119"/>
    </row>
    <row r="287" spans="1:3" ht="23.25">
      <c r="A287" s="120"/>
      <c r="B287" s="120"/>
      <c r="C287" s="85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3.25">
      <c r="A302" s="120"/>
      <c r="B302" s="120"/>
      <c r="C302" s="119"/>
    </row>
    <row r="303" spans="1:3" ht="23.25">
      <c r="A303" s="120"/>
      <c r="B303" s="120"/>
      <c r="C303" s="119"/>
    </row>
    <row r="304" spans="1:3" ht="23.25">
      <c r="A304" s="120"/>
      <c r="B304" s="120"/>
      <c r="C304" s="119"/>
    </row>
    <row r="305" spans="1:3" ht="23.25">
      <c r="A305" s="120"/>
      <c r="B305" s="120"/>
      <c r="C305" s="119"/>
    </row>
    <row r="306" spans="1:3" ht="26.25">
      <c r="A306" s="301"/>
      <c r="B306" s="301"/>
      <c r="C306" s="301"/>
    </row>
    <row r="307" spans="1:3" ht="26.25">
      <c r="A307" s="301"/>
      <c r="B307" s="301"/>
      <c r="C307" s="301"/>
    </row>
    <row r="308" spans="1:3" ht="23.25">
      <c r="A308" s="120"/>
      <c r="B308" s="116"/>
      <c r="C308" s="119"/>
    </row>
    <row r="309" spans="1:3" ht="23.25">
      <c r="A309" s="120"/>
      <c r="B309" s="116"/>
      <c r="C309" s="119"/>
    </row>
    <row r="310" spans="1:3" ht="23.25">
      <c r="A310" s="120"/>
      <c r="B310" s="116"/>
      <c r="C310" s="119"/>
    </row>
    <row r="311" spans="1:3" ht="23.25">
      <c r="A311" s="120"/>
      <c r="B311" s="116"/>
      <c r="C311" s="119"/>
    </row>
    <row r="312" spans="1:3" ht="23.25">
      <c r="A312" s="120"/>
      <c r="B312" s="116"/>
      <c r="C312" s="121"/>
    </row>
    <row r="313" spans="1:3" ht="23.25">
      <c r="A313" s="120"/>
      <c r="B313" s="120"/>
      <c r="C313" s="85"/>
    </row>
    <row r="314" spans="1:3" ht="23.25">
      <c r="A314" s="120"/>
      <c r="B314" s="120"/>
      <c r="C314" s="119"/>
    </row>
    <row r="315" spans="1:3" ht="23.25">
      <c r="A315" s="120"/>
      <c r="B315" s="116"/>
      <c r="C315" s="119"/>
    </row>
    <row r="316" spans="1:3" ht="23.25">
      <c r="A316" s="120"/>
      <c r="B316" s="116"/>
      <c r="C316" s="119"/>
    </row>
    <row r="317" spans="1:3" ht="23.25">
      <c r="A317" s="120"/>
      <c r="B317" s="120"/>
      <c r="C317" s="85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3.25">
      <c r="A335" s="120"/>
      <c r="B335" s="120"/>
      <c r="C335" s="119"/>
    </row>
    <row r="336" spans="1:3" ht="26.25">
      <c r="A336" s="301"/>
      <c r="B336" s="301"/>
      <c r="C336" s="301"/>
    </row>
    <row r="337" spans="1:3" ht="26.25">
      <c r="A337" s="301"/>
      <c r="B337" s="301"/>
      <c r="C337" s="301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19"/>
    </row>
    <row r="342" spans="1:3" ht="23.25">
      <c r="A342" s="120"/>
      <c r="B342" s="116"/>
      <c r="C342" s="121"/>
    </row>
    <row r="343" spans="1:3" ht="23.25">
      <c r="A343" s="120"/>
      <c r="B343" s="120"/>
      <c r="C343" s="85"/>
    </row>
    <row r="344" spans="1:3" ht="23.25">
      <c r="A344" s="120"/>
      <c r="B344" s="120"/>
      <c r="C344" s="119"/>
    </row>
  </sheetData>
  <sheetProtection/>
  <mergeCells count="24">
    <mergeCell ref="A243:C243"/>
    <mergeCell ref="A183:C183"/>
    <mergeCell ref="A4:C4"/>
    <mergeCell ref="A5:C5"/>
    <mergeCell ref="A34:C34"/>
    <mergeCell ref="A35:C35"/>
    <mergeCell ref="A65:C65"/>
    <mergeCell ref="A64:C64"/>
    <mergeCell ref="A91:C91"/>
    <mergeCell ref="A92:C92"/>
    <mergeCell ref="A122:C122"/>
    <mergeCell ref="A277:C277"/>
    <mergeCell ref="A123:C123"/>
    <mergeCell ref="A152:C152"/>
    <mergeCell ref="A212:C212"/>
    <mergeCell ref="A213:C213"/>
    <mergeCell ref="A153:C153"/>
    <mergeCell ref="A182:C182"/>
    <mergeCell ref="A242:C242"/>
    <mergeCell ref="A336:C336"/>
    <mergeCell ref="A337:C337"/>
    <mergeCell ref="A276:C276"/>
    <mergeCell ref="A307:C307"/>
    <mergeCell ref="A306:C306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314"/>
      <c r="B1" s="314"/>
      <c r="C1" s="314"/>
      <c r="D1" s="314"/>
      <c r="E1" s="314"/>
      <c r="F1" s="314"/>
      <c r="G1" s="314"/>
      <c r="H1" s="314"/>
      <c r="I1" s="314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315" t="s">
        <v>0</v>
      </c>
      <c r="B5" s="315"/>
      <c r="C5" s="315"/>
      <c r="D5" s="315"/>
      <c r="E5" s="315"/>
      <c r="F5" s="315"/>
      <c r="G5" s="315"/>
      <c r="H5" s="315"/>
      <c r="I5" s="315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308" t="s">
        <v>3</v>
      </c>
      <c r="B7" s="311"/>
      <c r="C7" s="311"/>
      <c r="D7" s="309"/>
      <c r="E7" s="306"/>
      <c r="F7" s="307"/>
      <c r="G7" s="8"/>
      <c r="H7" s="308" t="s">
        <v>8</v>
      </c>
      <c r="I7" s="309"/>
    </row>
    <row r="8" spans="1:9" ht="23.25">
      <c r="A8" s="316" t="s">
        <v>1</v>
      </c>
      <c r="B8" s="317"/>
      <c r="C8" s="281" t="s">
        <v>4</v>
      </c>
      <c r="D8" s="305"/>
      <c r="E8" s="302" t="s">
        <v>5</v>
      </c>
      <c r="F8" s="281"/>
      <c r="G8" s="10" t="s">
        <v>6</v>
      </c>
      <c r="H8" s="302" t="s">
        <v>4</v>
      </c>
      <c r="I8" s="305"/>
    </row>
    <row r="9" spans="1:9" ht="24" thickBot="1">
      <c r="A9" s="303" t="s">
        <v>2</v>
      </c>
      <c r="B9" s="310"/>
      <c r="C9" s="304" t="s">
        <v>2</v>
      </c>
      <c r="D9" s="310"/>
      <c r="E9" s="303"/>
      <c r="F9" s="304"/>
      <c r="G9" s="12" t="s">
        <v>7</v>
      </c>
      <c r="H9" s="303" t="s">
        <v>2</v>
      </c>
      <c r="I9" s="310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302" t="s">
        <v>27</v>
      </c>
      <c r="F33" s="305"/>
      <c r="G33" s="19"/>
      <c r="H33" s="24"/>
      <c r="I33" s="25"/>
    </row>
    <row r="34" spans="1:9" ht="24" thickBot="1">
      <c r="A34" s="312"/>
      <c r="B34" s="312"/>
      <c r="C34" s="312"/>
      <c r="D34" s="312"/>
      <c r="E34" s="312"/>
      <c r="F34" s="312"/>
      <c r="G34" s="312"/>
      <c r="H34" s="312"/>
      <c r="I34" s="313"/>
    </row>
    <row r="35" spans="1:9" ht="24" thickTop="1">
      <c r="A35" s="308" t="s">
        <v>3</v>
      </c>
      <c r="B35" s="311"/>
      <c r="C35" s="311"/>
      <c r="D35" s="309"/>
      <c r="E35" s="306"/>
      <c r="F35" s="307"/>
      <c r="G35" s="8"/>
      <c r="H35" s="308" t="s">
        <v>8</v>
      </c>
      <c r="I35" s="309"/>
    </row>
    <row r="36" spans="1:9" ht="23.25">
      <c r="A36" s="316" t="s">
        <v>1</v>
      </c>
      <c r="B36" s="317"/>
      <c r="C36" s="281" t="s">
        <v>4</v>
      </c>
      <c r="D36" s="305"/>
      <c r="E36" s="302" t="s">
        <v>5</v>
      </c>
      <c r="F36" s="281"/>
      <c r="G36" s="10" t="s">
        <v>6</v>
      </c>
      <c r="H36" s="302" t="s">
        <v>4</v>
      </c>
      <c r="I36" s="305"/>
    </row>
    <row r="37" spans="1:9" ht="24" thickBot="1">
      <c r="A37" s="303" t="s">
        <v>2</v>
      </c>
      <c r="B37" s="310"/>
      <c r="C37" s="304" t="s">
        <v>2</v>
      </c>
      <c r="D37" s="310"/>
      <c r="E37" s="303"/>
      <c r="F37" s="304"/>
      <c r="G37" s="12" t="s">
        <v>7</v>
      </c>
      <c r="H37" s="303" t="s">
        <v>2</v>
      </c>
      <c r="I37" s="310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281" t="s">
        <v>41</v>
      </c>
      <c r="F69" s="281"/>
      <c r="G69" s="35"/>
      <c r="H69" s="36"/>
      <c r="I69" s="37"/>
    </row>
    <row r="70" spans="1:9" ht="23.25">
      <c r="A70" s="17"/>
      <c r="B70" s="16"/>
      <c r="C70" s="38"/>
      <c r="D70" s="37"/>
      <c r="E70" s="302" t="s">
        <v>42</v>
      </c>
      <c r="F70" s="281"/>
      <c r="G70" s="35"/>
      <c r="H70" s="38"/>
      <c r="I70" s="37"/>
    </row>
    <row r="71" spans="1:9" ht="23.25">
      <c r="A71" s="17"/>
      <c r="B71" s="16"/>
      <c r="D71" s="18"/>
      <c r="E71" s="302" t="s">
        <v>43</v>
      </c>
      <c r="F71" s="281"/>
      <c r="G71" s="35"/>
      <c r="H71" s="15"/>
      <c r="I71" s="18"/>
    </row>
    <row r="72" spans="1:9" ht="23.25">
      <c r="A72" s="17"/>
      <c r="B72" s="16"/>
      <c r="C72" s="24"/>
      <c r="D72" s="25"/>
      <c r="E72" s="302" t="s">
        <v>44</v>
      </c>
      <c r="F72" s="281"/>
      <c r="G72" s="35"/>
      <c r="I72" s="18"/>
    </row>
    <row r="73" spans="3:9" ht="23.25">
      <c r="C73" s="39"/>
      <c r="D73" s="25"/>
      <c r="E73" s="302" t="s">
        <v>45</v>
      </c>
      <c r="F73" s="281"/>
      <c r="H73" s="38"/>
      <c r="I73" s="37"/>
    </row>
    <row r="74" ht="23.25">
      <c r="B74" s="20"/>
    </row>
  </sheetData>
  <sheetProtection/>
  <mergeCells count="31">
    <mergeCell ref="A7:D7"/>
    <mergeCell ref="C9:D9"/>
    <mergeCell ref="E9:F9"/>
    <mergeCell ref="H7:I7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33:F33"/>
    <mergeCell ref="E36:F36"/>
    <mergeCell ref="E37:F37"/>
    <mergeCell ref="E73:F73"/>
    <mergeCell ref="E71:F71"/>
    <mergeCell ref="E70:F70"/>
    <mergeCell ref="E69:F69"/>
    <mergeCell ref="E72:F72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65">
      <selection activeCell="G85" sqref="G85"/>
    </sheetView>
  </sheetViews>
  <sheetFormatPr defaultColWidth="9.140625" defaultRowHeight="21.75"/>
  <cols>
    <col min="1" max="2" width="17.7109375" style="185" customWidth="1"/>
    <col min="3" max="3" width="5.57421875" style="126" customWidth="1"/>
    <col min="4" max="4" width="36.8515625" style="126" customWidth="1"/>
    <col min="5" max="5" width="10.0039062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266" t="s">
        <v>0</v>
      </c>
      <c r="B4" s="266"/>
      <c r="C4" s="266"/>
      <c r="D4" s="266"/>
      <c r="E4" s="266"/>
      <c r="F4" s="266"/>
    </row>
    <row r="5" spans="1:6" ht="21.75" thickBot="1">
      <c r="A5" s="128"/>
      <c r="B5" s="128"/>
      <c r="C5" s="129" t="s">
        <v>110</v>
      </c>
      <c r="D5" s="129"/>
      <c r="E5" s="130"/>
      <c r="F5" s="128" t="s">
        <v>177</v>
      </c>
    </row>
    <row r="6" spans="1:6" ht="21.75" thickTop="1">
      <c r="A6" s="267" t="s">
        <v>3</v>
      </c>
      <c r="B6" s="268"/>
      <c r="C6" s="269" t="s">
        <v>5</v>
      </c>
      <c r="D6" s="270"/>
      <c r="E6" s="131"/>
      <c r="F6" s="132"/>
    </row>
    <row r="7" spans="1:6" ht="21">
      <c r="A7" s="133" t="s">
        <v>1</v>
      </c>
      <c r="B7" s="133" t="s">
        <v>4</v>
      </c>
      <c r="C7" s="271"/>
      <c r="D7" s="272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73"/>
      <c r="D8" s="274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37692820.19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6104534.66</v>
      </c>
      <c r="C11" s="148" t="s">
        <v>10</v>
      </c>
      <c r="D11" s="149"/>
      <c r="E11" s="147" t="s">
        <v>79</v>
      </c>
      <c r="F11" s="144">
        <v>534780.2</v>
      </c>
    </row>
    <row r="12" spans="1:6" ht="21">
      <c r="A12" s="140">
        <v>2716000</v>
      </c>
      <c r="B12" s="144">
        <v>1147281</v>
      </c>
      <c r="C12" s="148" t="s">
        <v>11</v>
      </c>
      <c r="D12" s="149"/>
      <c r="E12" s="147" t="s">
        <v>80</v>
      </c>
      <c r="F12" s="144">
        <v>122459</v>
      </c>
    </row>
    <row r="13" spans="1:6" ht="21">
      <c r="A13" s="140">
        <v>810000</v>
      </c>
      <c r="B13" s="144">
        <v>120064.44</v>
      </c>
      <c r="C13" s="148" t="s">
        <v>12</v>
      </c>
      <c r="D13" s="149"/>
      <c r="E13" s="147" t="s">
        <v>81</v>
      </c>
      <c r="F13" s="144">
        <v>3787.34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399850</v>
      </c>
      <c r="C15" s="148" t="s">
        <v>14</v>
      </c>
      <c r="D15" s="149"/>
      <c r="E15" s="147" t="s">
        <v>82</v>
      </c>
      <c r="F15" s="144">
        <v>1100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26572727.08</v>
      </c>
      <c r="C17" s="148" t="s">
        <v>16</v>
      </c>
      <c r="D17" s="149"/>
      <c r="E17" s="147" t="s">
        <v>83</v>
      </c>
      <c r="F17" s="144">
        <v>5766271.12</v>
      </c>
    </row>
    <row r="18" spans="1:6" ht="21">
      <c r="A18" s="150">
        <v>14000000</v>
      </c>
      <c r="B18" s="144">
        <v>10932902</v>
      </c>
      <c r="C18" s="148" t="s">
        <v>178</v>
      </c>
      <c r="D18" s="149"/>
      <c r="E18" s="147" t="s">
        <v>99</v>
      </c>
      <c r="F18" s="151">
        <v>0</v>
      </c>
    </row>
    <row r="19" spans="1:6" ht="21.75" thickBot="1">
      <c r="A19" s="152">
        <f>SUM(A11:A18)</f>
        <v>70000000</v>
      </c>
      <c r="B19" s="153">
        <f>SUM(B11:B18)</f>
        <v>45277359.18</v>
      </c>
      <c r="D19" s="126" t="s">
        <v>65</v>
      </c>
      <c r="E19" s="147"/>
      <c r="F19" s="154">
        <f>SUM(F11:F18)</f>
        <v>6428397.66</v>
      </c>
    </row>
    <row r="20" spans="1:6" ht="21.75" thickTop="1">
      <c r="A20" s="155"/>
      <c r="B20" s="144">
        <v>12904786</v>
      </c>
      <c r="C20" s="148" t="s">
        <v>179</v>
      </c>
      <c r="D20" s="149"/>
      <c r="E20" s="147" t="s">
        <v>100</v>
      </c>
      <c r="F20" s="144">
        <v>1182600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901141.83</v>
      </c>
      <c r="C22" s="148" t="s">
        <v>73</v>
      </c>
      <c r="D22" s="149"/>
      <c r="E22" s="147" t="s">
        <v>101</v>
      </c>
      <c r="F22" s="144">
        <v>145773.71</v>
      </c>
    </row>
    <row r="23" spans="1:6" ht="21">
      <c r="A23" s="155"/>
      <c r="B23" s="144">
        <v>12060</v>
      </c>
      <c r="C23" s="148" t="s">
        <v>72</v>
      </c>
      <c r="D23" s="149"/>
      <c r="E23" s="147" t="s">
        <v>85</v>
      </c>
      <c r="F23" s="144">
        <v>0</v>
      </c>
    </row>
    <row r="24" spans="1:6" ht="21">
      <c r="A24" s="155"/>
      <c r="B24" s="144">
        <v>7800</v>
      </c>
      <c r="C24" s="262" t="s">
        <v>34</v>
      </c>
      <c r="D24" s="263"/>
      <c r="E24" s="147" t="s">
        <v>89</v>
      </c>
      <c r="F24" s="144">
        <v>0</v>
      </c>
    </row>
    <row r="25" spans="1:6" ht="21">
      <c r="A25" s="155"/>
      <c r="B25" s="144">
        <v>5800</v>
      </c>
      <c r="C25" s="262" t="s">
        <v>62</v>
      </c>
      <c r="D25" s="263"/>
      <c r="E25" s="147" t="s">
        <v>94</v>
      </c>
      <c r="F25" s="144">
        <v>0</v>
      </c>
    </row>
    <row r="26" spans="1:6" ht="21">
      <c r="A26" s="155"/>
      <c r="B26" s="144">
        <v>5000</v>
      </c>
      <c r="C26" s="262" t="s">
        <v>97</v>
      </c>
      <c r="D26" s="263"/>
      <c r="E26" s="147" t="s">
        <v>102</v>
      </c>
      <c r="F26" s="144">
        <v>1800</v>
      </c>
    </row>
    <row r="27" spans="1:6" ht="21">
      <c r="A27" s="155"/>
      <c r="B27" s="144">
        <v>1600</v>
      </c>
      <c r="C27" s="148" t="s">
        <v>113</v>
      </c>
      <c r="D27" s="149"/>
      <c r="E27" s="147" t="s">
        <v>103</v>
      </c>
      <c r="F27" s="144">
        <v>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13868487.83</v>
      </c>
      <c r="E31" s="159"/>
      <c r="F31" s="160">
        <f>SUM(F20:F30)</f>
        <v>1330173.71</v>
      </c>
    </row>
    <row r="32" spans="1:6" ht="22.5" thickBot="1" thickTop="1">
      <c r="A32" s="155"/>
      <c r="B32" s="158">
        <f>B19+B31</f>
        <v>59145847.01</v>
      </c>
      <c r="C32" s="264" t="s">
        <v>27</v>
      </c>
      <c r="D32" s="264"/>
      <c r="E32" s="162"/>
      <c r="F32" s="158">
        <f>F19+F31</f>
        <v>7758571.37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76" t="s">
        <v>3</v>
      </c>
      <c r="B41" s="277"/>
      <c r="C41" s="269" t="s">
        <v>5</v>
      </c>
      <c r="D41" s="270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71"/>
      <c r="D42" s="272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73"/>
      <c r="D43" s="274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4365880</v>
      </c>
      <c r="B45" s="144">
        <v>2370942.3</v>
      </c>
      <c r="C45" s="145"/>
      <c r="D45" s="149" t="s">
        <v>29</v>
      </c>
      <c r="E45" s="147" t="s">
        <v>106</v>
      </c>
      <c r="F45" s="144">
        <v>39779</v>
      </c>
    </row>
    <row r="46" spans="1:6" ht="19.5" customHeight="1">
      <c r="A46" s="140">
        <v>0</v>
      </c>
      <c r="B46" s="144">
        <v>4166030</v>
      </c>
      <c r="C46" s="145"/>
      <c r="D46" s="177" t="s">
        <v>172</v>
      </c>
      <c r="E46" s="147" t="s">
        <v>106</v>
      </c>
      <c r="F46" s="144">
        <v>900</v>
      </c>
    </row>
    <row r="47" spans="1:6" ht="19.5" customHeight="1">
      <c r="A47" s="140">
        <v>3072000</v>
      </c>
      <c r="B47" s="144">
        <v>2022597</v>
      </c>
      <c r="C47" s="145"/>
      <c r="D47" s="149" t="s">
        <v>104</v>
      </c>
      <c r="E47" s="147" t="s">
        <v>86</v>
      </c>
      <c r="F47" s="144">
        <v>245500</v>
      </c>
    </row>
    <row r="48" spans="1:6" ht="19.5" customHeight="1">
      <c r="A48" s="140">
        <v>10203977</v>
      </c>
      <c r="B48" s="144">
        <v>5743708</v>
      </c>
      <c r="C48" s="145"/>
      <c r="D48" s="149" t="s">
        <v>105</v>
      </c>
      <c r="E48" s="147" t="s">
        <v>87</v>
      </c>
      <c r="F48" s="144">
        <v>723874</v>
      </c>
    </row>
    <row r="49" spans="1:6" ht="19.5" customHeight="1">
      <c r="A49" s="140">
        <v>0</v>
      </c>
      <c r="B49" s="144">
        <v>319096</v>
      </c>
      <c r="C49" s="145"/>
      <c r="D49" s="177" t="s">
        <v>180</v>
      </c>
      <c r="E49" s="147"/>
      <c r="F49" s="144">
        <v>63230</v>
      </c>
    </row>
    <row r="50" spans="1:6" ht="19.5" customHeight="1">
      <c r="A50" s="140">
        <v>355440</v>
      </c>
      <c r="B50" s="144">
        <v>290090</v>
      </c>
      <c r="C50" s="145"/>
      <c r="D50" s="149" t="s">
        <v>131</v>
      </c>
      <c r="E50" s="147" t="s">
        <v>87</v>
      </c>
      <c r="F50" s="144">
        <v>33320</v>
      </c>
    </row>
    <row r="51" spans="1:6" ht="19.5" customHeight="1">
      <c r="A51" s="140">
        <v>8878440</v>
      </c>
      <c r="B51" s="144">
        <v>5583743</v>
      </c>
      <c r="C51" s="148"/>
      <c r="D51" s="149" t="s">
        <v>132</v>
      </c>
      <c r="E51" s="147" t="s">
        <v>87</v>
      </c>
      <c r="F51" s="144">
        <v>741774</v>
      </c>
    </row>
    <row r="52" spans="1:6" ht="19.5" customHeight="1">
      <c r="A52" s="140">
        <v>0</v>
      </c>
      <c r="B52" s="144">
        <v>194638</v>
      </c>
      <c r="C52" s="148"/>
      <c r="D52" s="177" t="s">
        <v>181</v>
      </c>
      <c r="E52" s="147"/>
      <c r="F52" s="144">
        <v>18000</v>
      </c>
    </row>
    <row r="53" spans="1:6" ht="19.5" customHeight="1">
      <c r="A53" s="140">
        <v>2487200</v>
      </c>
      <c r="B53" s="144">
        <v>591845</v>
      </c>
      <c r="C53" s="148"/>
      <c r="D53" s="149" t="s">
        <v>33</v>
      </c>
      <c r="E53" s="147" t="s">
        <v>88</v>
      </c>
      <c r="F53" s="144">
        <v>118115</v>
      </c>
    </row>
    <row r="54" spans="1:6" ht="19.5" customHeight="1">
      <c r="A54" s="140">
        <v>10545000</v>
      </c>
      <c r="B54" s="144">
        <v>3357363.47</v>
      </c>
      <c r="C54" s="148"/>
      <c r="D54" s="149" t="s">
        <v>34</v>
      </c>
      <c r="E54" s="147" t="s">
        <v>89</v>
      </c>
      <c r="F54" s="144">
        <v>657229.55</v>
      </c>
    </row>
    <row r="55" spans="1:6" ht="19.5" customHeight="1">
      <c r="A55" s="140">
        <v>5618800</v>
      </c>
      <c r="B55" s="144">
        <v>2827030.12</v>
      </c>
      <c r="C55" s="148"/>
      <c r="D55" s="149" t="s">
        <v>35</v>
      </c>
      <c r="E55" s="147" t="s">
        <v>90</v>
      </c>
      <c r="F55" s="144">
        <v>1136787.02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892163</v>
      </c>
      <c r="B57" s="144">
        <v>448726.09</v>
      </c>
      <c r="C57" s="148"/>
      <c r="D57" s="149" t="s">
        <v>36</v>
      </c>
      <c r="E57" s="147" t="s">
        <v>91</v>
      </c>
      <c r="F57" s="144">
        <v>58978.23</v>
      </c>
    </row>
    <row r="58" spans="1:6" ht="19.5" customHeight="1">
      <c r="A58" s="140">
        <v>1141500</v>
      </c>
      <c r="B58" s="144">
        <v>499764.84</v>
      </c>
      <c r="C58" s="148"/>
      <c r="D58" s="149" t="s">
        <v>37</v>
      </c>
      <c r="E58" s="147" t="s">
        <v>92</v>
      </c>
      <c r="F58" s="144">
        <v>29693.47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0</v>
      </c>
    </row>
    <row r="61" spans="1:6" ht="19.5" customHeight="1">
      <c r="A61" s="140">
        <v>0</v>
      </c>
      <c r="B61" s="144">
        <v>2144000</v>
      </c>
      <c r="C61" s="148"/>
      <c r="D61" s="178" t="s">
        <v>182</v>
      </c>
      <c r="E61" s="147"/>
      <c r="F61" s="144">
        <v>0</v>
      </c>
    </row>
    <row r="62" spans="1:6" ht="19.5" customHeight="1">
      <c r="A62" s="140">
        <v>130000</v>
      </c>
      <c r="B62" s="144">
        <v>0</v>
      </c>
      <c r="C62" s="148"/>
      <c r="D62" s="149" t="s">
        <v>55</v>
      </c>
      <c r="E62" s="147" t="s">
        <v>107</v>
      </c>
      <c r="F62" s="144">
        <v>0</v>
      </c>
    </row>
    <row r="63" spans="1:6" ht="19.5" customHeight="1">
      <c r="A63" s="140">
        <v>4553000</v>
      </c>
      <c r="B63" s="144">
        <v>2601290</v>
      </c>
      <c r="C63" s="148"/>
      <c r="D63" s="149" t="s">
        <v>17</v>
      </c>
      <c r="E63" s="147" t="s">
        <v>108</v>
      </c>
      <c r="F63" s="144">
        <v>759000</v>
      </c>
    </row>
    <row r="64" spans="1:6" ht="19.5" customHeight="1" thickBot="1">
      <c r="A64" s="152">
        <f>SUM(A45:A63)</f>
        <v>70000000</v>
      </c>
      <c r="B64" s="153">
        <f>SUM(B45:B63)</f>
        <v>33777363.82</v>
      </c>
      <c r="C64" s="148"/>
      <c r="E64" s="147"/>
      <c r="F64" s="153">
        <f>SUM(F45:F63)</f>
        <v>4626180.27</v>
      </c>
    </row>
    <row r="65" spans="1:6" ht="19.5" customHeight="1" thickTop="1">
      <c r="A65" s="163"/>
      <c r="B65" s="144">
        <v>2088451.71</v>
      </c>
      <c r="C65" s="148"/>
      <c r="D65" s="126" t="s">
        <v>40</v>
      </c>
      <c r="E65" s="147" t="s">
        <v>101</v>
      </c>
      <c r="F65" s="144">
        <v>75543.27</v>
      </c>
    </row>
    <row r="66" spans="1:6" ht="19.5" customHeight="1">
      <c r="A66" s="155"/>
      <c r="B66" s="144">
        <v>767176</v>
      </c>
      <c r="C66" s="148"/>
      <c r="D66" s="149" t="s">
        <v>72</v>
      </c>
      <c r="E66" s="147" t="s">
        <v>85</v>
      </c>
      <c r="F66" s="144">
        <v>22910</v>
      </c>
    </row>
    <row r="67" spans="1:6" ht="19.5" customHeight="1">
      <c r="A67" s="155"/>
      <c r="B67" s="144">
        <v>4541298</v>
      </c>
      <c r="C67" s="148"/>
      <c r="D67" s="126" t="s">
        <v>62</v>
      </c>
      <c r="E67" s="147" t="s">
        <v>94</v>
      </c>
      <c r="F67" s="144">
        <v>1088400</v>
      </c>
    </row>
    <row r="68" spans="1:6" ht="19.5" customHeight="1">
      <c r="A68" s="155"/>
      <c r="B68" s="144">
        <v>5190742.52</v>
      </c>
      <c r="C68" s="148"/>
      <c r="D68" s="148" t="s">
        <v>71</v>
      </c>
      <c r="E68" s="147" t="s">
        <v>95</v>
      </c>
      <c r="F68" s="144">
        <v>0</v>
      </c>
    </row>
    <row r="69" spans="1:6" ht="19.5" customHeight="1">
      <c r="A69" s="155"/>
      <c r="B69" s="144">
        <v>3350</v>
      </c>
      <c r="C69" s="148"/>
      <c r="D69" s="148" t="s">
        <v>39</v>
      </c>
      <c r="E69" s="147"/>
      <c r="F69" s="144">
        <v>0</v>
      </c>
    </row>
    <row r="70" spans="1:6" ht="19.5" customHeight="1">
      <c r="A70" s="155"/>
      <c r="B70" s="179">
        <v>12591018.23</v>
      </c>
      <c r="C70" s="148"/>
      <c r="D70" s="148"/>
      <c r="E70" s="157"/>
      <c r="F70" s="179">
        <f>SUM(F65:F69)</f>
        <v>1186853.27</v>
      </c>
    </row>
    <row r="71" spans="1:6" ht="19.5" customHeight="1">
      <c r="A71" s="155"/>
      <c r="B71" s="179">
        <f>B64+B70</f>
        <v>46368382.05</v>
      </c>
      <c r="C71" s="264" t="s">
        <v>41</v>
      </c>
      <c r="D71" s="264"/>
      <c r="E71" s="180"/>
      <c r="F71" s="179">
        <f>F64+F70</f>
        <v>5813033.539999999</v>
      </c>
    </row>
    <row r="72" spans="1:6" ht="18.75" customHeight="1">
      <c r="A72" s="155"/>
      <c r="B72" s="144"/>
      <c r="C72" s="264" t="s">
        <v>42</v>
      </c>
      <c r="D72" s="264"/>
      <c r="E72" s="180"/>
      <c r="F72" s="144"/>
    </row>
    <row r="73" spans="1:6" s="168" customFormat="1" ht="17.25" customHeight="1">
      <c r="A73" s="181"/>
      <c r="B73" s="182">
        <v>12777464.96</v>
      </c>
      <c r="C73" s="275" t="s">
        <v>43</v>
      </c>
      <c r="D73" s="275"/>
      <c r="E73" s="134"/>
      <c r="F73" s="183">
        <v>1945537.83</v>
      </c>
    </row>
    <row r="74" spans="1:6" ht="19.5" customHeight="1">
      <c r="A74" s="155"/>
      <c r="B74" s="184"/>
      <c r="C74" s="264" t="s">
        <v>44</v>
      </c>
      <c r="D74" s="264"/>
      <c r="E74" s="180"/>
      <c r="F74" s="184"/>
    </row>
    <row r="75" spans="2:6" ht="19.5" customHeight="1">
      <c r="B75" s="179">
        <v>39638358.02</v>
      </c>
      <c r="C75" s="264" t="s">
        <v>45</v>
      </c>
      <c r="D75" s="264"/>
      <c r="E75" s="180"/>
      <c r="F75" s="179">
        <v>39638358.02</v>
      </c>
    </row>
    <row r="76" spans="2:6" ht="11.25" customHeight="1">
      <c r="B76" s="163"/>
      <c r="C76" s="161"/>
      <c r="D76" s="161"/>
      <c r="E76" s="161"/>
      <c r="F76" s="163"/>
    </row>
    <row r="77" spans="2:6" ht="21" customHeight="1">
      <c r="B77" s="163"/>
      <c r="C77" s="161"/>
      <c r="D77" s="161"/>
      <c r="E77" s="161"/>
      <c r="F77" s="163"/>
    </row>
    <row r="78" spans="1:6" s="186" customFormat="1" ht="21" customHeight="1">
      <c r="A78" s="188" t="s">
        <v>166</v>
      </c>
      <c r="D78" s="188" t="s">
        <v>166</v>
      </c>
      <c r="E78" s="265"/>
      <c r="F78" s="265"/>
    </row>
    <row r="79" spans="1:6" s="186" customFormat="1" ht="20.25" customHeight="1">
      <c r="A79" s="185"/>
      <c r="B79" s="265" t="s">
        <v>121</v>
      </c>
      <c r="C79" s="265"/>
      <c r="E79" s="265" t="s">
        <v>96</v>
      </c>
      <c r="F79" s="265"/>
    </row>
    <row r="80" spans="1:6" s="186" customFormat="1" ht="19.5" customHeight="1">
      <c r="A80" s="185"/>
      <c r="B80" s="265" t="s">
        <v>183</v>
      </c>
      <c r="C80" s="265"/>
      <c r="E80" s="265" t="s">
        <v>117</v>
      </c>
      <c r="F80" s="265"/>
    </row>
    <row r="81" spans="1:6" s="186" customFormat="1" ht="19.5" customHeight="1">
      <c r="A81" s="185"/>
      <c r="B81" s="198"/>
      <c r="C81" s="198"/>
      <c r="E81" s="198"/>
      <c r="F81" s="198"/>
    </row>
    <row r="82" spans="1:6" s="186" customFormat="1" ht="19.5" customHeight="1">
      <c r="A82" s="185"/>
      <c r="B82" s="185"/>
      <c r="C82" s="187"/>
      <c r="D82" s="187"/>
      <c r="E82" s="265"/>
      <c r="F82" s="265"/>
    </row>
    <row r="83" spans="1:6" ht="19.5" customHeight="1">
      <c r="A83" s="189"/>
      <c r="B83" s="190"/>
      <c r="C83" s="190"/>
      <c r="D83" s="261" t="s">
        <v>168</v>
      </c>
      <c r="E83" s="261"/>
      <c r="F83" s="190"/>
    </row>
    <row r="84" spans="1:6" ht="19.5" customHeight="1">
      <c r="A84" s="189"/>
      <c r="B84" s="189"/>
      <c r="C84" s="189"/>
      <c r="D84" s="261" t="s">
        <v>169</v>
      </c>
      <c r="E84" s="261"/>
      <c r="F84" s="189"/>
    </row>
    <row r="85" ht="23.25" customHeight="1"/>
    <row r="86" ht="23.25" customHeight="1"/>
    <row r="87" ht="23.25" customHeight="1"/>
  </sheetData>
  <sheetProtection/>
  <mergeCells count="22">
    <mergeCell ref="B80:C80"/>
    <mergeCell ref="E80:F80"/>
    <mergeCell ref="E82:F82"/>
    <mergeCell ref="C41:D43"/>
    <mergeCell ref="C71:D71"/>
    <mergeCell ref="C72:D72"/>
    <mergeCell ref="C73:D73"/>
    <mergeCell ref="A41:B41"/>
    <mergeCell ref="A4:F4"/>
    <mergeCell ref="A6:B6"/>
    <mergeCell ref="C6:D8"/>
    <mergeCell ref="C24:D24"/>
    <mergeCell ref="D83:E83"/>
    <mergeCell ref="D84:E84"/>
    <mergeCell ref="C25:D25"/>
    <mergeCell ref="C26:D26"/>
    <mergeCell ref="C32:D32"/>
    <mergeCell ref="C74:D74"/>
    <mergeCell ref="C75:D75"/>
    <mergeCell ref="E78:F78"/>
    <mergeCell ref="E79:F79"/>
    <mergeCell ref="B79:C79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31">
      <selection activeCell="A56" sqref="A56"/>
    </sheetView>
  </sheetViews>
  <sheetFormatPr defaultColWidth="9.140625" defaultRowHeight="21.75"/>
  <cols>
    <col min="1" max="2" width="17.7109375" style="185" customWidth="1"/>
    <col min="3" max="3" width="6.140625" style="126" customWidth="1"/>
    <col min="4" max="4" width="36.28125" style="126" customWidth="1"/>
    <col min="5" max="5" width="9.710937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266" t="s">
        <v>0</v>
      </c>
      <c r="B4" s="266"/>
      <c r="C4" s="266"/>
      <c r="D4" s="266"/>
      <c r="E4" s="266"/>
      <c r="F4" s="266"/>
    </row>
    <row r="5" spans="1:6" ht="21.75" thickBot="1">
      <c r="A5" s="128"/>
      <c r="B5" s="128"/>
      <c r="C5" s="129" t="s">
        <v>110</v>
      </c>
      <c r="D5" s="129"/>
      <c r="E5" s="130"/>
      <c r="F5" s="128" t="s">
        <v>167</v>
      </c>
    </row>
    <row r="6" spans="1:6" ht="21.75" thickTop="1">
      <c r="A6" s="267" t="s">
        <v>3</v>
      </c>
      <c r="B6" s="268"/>
      <c r="C6" s="269" t="s">
        <v>5</v>
      </c>
      <c r="D6" s="270"/>
      <c r="E6" s="131"/>
      <c r="F6" s="132"/>
    </row>
    <row r="7" spans="1:6" ht="21">
      <c r="A7" s="133" t="s">
        <v>1</v>
      </c>
      <c r="B7" s="133" t="s">
        <v>4</v>
      </c>
      <c r="C7" s="271"/>
      <c r="D7" s="272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73"/>
      <c r="D8" s="274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36276529.02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5569754.46</v>
      </c>
      <c r="C11" s="148" t="s">
        <v>10</v>
      </c>
      <c r="D11" s="149"/>
      <c r="E11" s="147" t="s">
        <v>79</v>
      </c>
      <c r="F11" s="144">
        <v>1184105.57</v>
      </c>
    </row>
    <row r="12" spans="1:6" ht="21">
      <c r="A12" s="140">
        <v>2716000</v>
      </c>
      <c r="B12" s="144">
        <v>1024822</v>
      </c>
      <c r="C12" s="148" t="s">
        <v>11</v>
      </c>
      <c r="D12" s="149"/>
      <c r="E12" s="147" t="s">
        <v>80</v>
      </c>
      <c r="F12" s="144">
        <v>119770</v>
      </c>
    </row>
    <row r="13" spans="1:6" ht="21">
      <c r="A13" s="140">
        <v>810000</v>
      </c>
      <c r="B13" s="144">
        <v>116277.1</v>
      </c>
      <c r="C13" s="148" t="s">
        <v>12</v>
      </c>
      <c r="D13" s="149"/>
      <c r="E13" s="147" t="s">
        <v>81</v>
      </c>
      <c r="F13" s="144">
        <v>1719.81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398750</v>
      </c>
      <c r="C15" s="148" t="s">
        <v>14</v>
      </c>
      <c r="D15" s="149"/>
      <c r="E15" s="147" t="s">
        <v>82</v>
      </c>
      <c r="F15" s="144">
        <v>42000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20806455.96</v>
      </c>
      <c r="C17" s="148" t="s">
        <v>16</v>
      </c>
      <c r="D17" s="149"/>
      <c r="E17" s="147" t="s">
        <v>83</v>
      </c>
      <c r="F17" s="144">
        <v>2178801.05</v>
      </c>
    </row>
    <row r="18" spans="1:6" ht="21">
      <c r="A18" s="150">
        <v>14000000</v>
      </c>
      <c r="B18" s="144">
        <v>10932902</v>
      </c>
      <c r="C18" s="148" t="s">
        <v>17</v>
      </c>
      <c r="D18" s="149"/>
      <c r="E18" s="147" t="s">
        <v>99</v>
      </c>
      <c r="F18" s="151">
        <v>1703925</v>
      </c>
    </row>
    <row r="19" spans="1:6" ht="21.75" thickBot="1">
      <c r="A19" s="152">
        <f>SUM(A11:A18)</f>
        <v>70000000</v>
      </c>
      <c r="B19" s="153">
        <f>SUM(B11:B18)</f>
        <v>38848961.519999996</v>
      </c>
      <c r="D19" s="126" t="s">
        <v>65</v>
      </c>
      <c r="E19" s="147"/>
      <c r="F19" s="154">
        <f>SUM(F11:F18)</f>
        <v>5230321.43</v>
      </c>
    </row>
    <row r="20" spans="1:6" ht="21.75" thickTop="1">
      <c r="A20" s="155"/>
      <c r="B20" s="144">
        <v>11722186</v>
      </c>
      <c r="C20" s="148" t="s">
        <v>78</v>
      </c>
      <c r="D20" s="149"/>
      <c r="E20" s="147" t="s">
        <v>100</v>
      </c>
      <c r="F20" s="144">
        <v>533851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755368.12</v>
      </c>
      <c r="C22" s="148" t="s">
        <v>73</v>
      </c>
      <c r="D22" s="149"/>
      <c r="E22" s="147" t="s">
        <v>101</v>
      </c>
      <c r="F22" s="144">
        <v>88517.82</v>
      </c>
    </row>
    <row r="23" spans="1:6" ht="21">
      <c r="A23" s="155"/>
      <c r="B23" s="144">
        <v>12060</v>
      </c>
      <c r="C23" s="148" t="s">
        <v>72</v>
      </c>
      <c r="D23" s="149"/>
      <c r="E23" s="147" t="s">
        <v>85</v>
      </c>
      <c r="F23" s="144">
        <v>2580</v>
      </c>
    </row>
    <row r="24" spans="1:6" ht="21">
      <c r="A24" s="155"/>
      <c r="B24" s="144">
        <v>7800</v>
      </c>
      <c r="C24" s="262" t="s">
        <v>34</v>
      </c>
      <c r="D24" s="263"/>
      <c r="E24" s="147" t="s">
        <v>89</v>
      </c>
      <c r="F24" s="144">
        <v>0</v>
      </c>
    </row>
    <row r="25" spans="1:6" ht="21">
      <c r="A25" s="155"/>
      <c r="B25" s="144">
        <v>5800</v>
      </c>
      <c r="C25" s="262" t="s">
        <v>62</v>
      </c>
      <c r="D25" s="263"/>
      <c r="E25" s="147" t="s">
        <v>94</v>
      </c>
      <c r="F25" s="144">
        <v>0</v>
      </c>
    </row>
    <row r="26" spans="1:6" ht="21">
      <c r="A26" s="155"/>
      <c r="B26" s="144">
        <v>3200</v>
      </c>
      <c r="C26" s="262" t="s">
        <v>97</v>
      </c>
      <c r="D26" s="263"/>
      <c r="E26" s="147" t="s">
        <v>102</v>
      </c>
      <c r="F26" s="144">
        <v>0</v>
      </c>
    </row>
    <row r="27" spans="1:6" ht="21">
      <c r="A27" s="155"/>
      <c r="B27" s="144">
        <v>1600</v>
      </c>
      <c r="C27" s="148" t="s">
        <v>113</v>
      </c>
      <c r="D27" s="149"/>
      <c r="E27" s="147" t="s">
        <v>103</v>
      </c>
      <c r="F27" s="144">
        <v>1600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12538314.12</v>
      </c>
      <c r="E31" s="159"/>
      <c r="F31" s="160">
        <f>SUM(F20:F30)</f>
        <v>626548.8200000001</v>
      </c>
    </row>
    <row r="32" spans="1:6" ht="22.5" thickBot="1" thickTop="1">
      <c r="A32" s="155"/>
      <c r="B32" s="158">
        <f>B19+B31</f>
        <v>51387275.63999999</v>
      </c>
      <c r="C32" s="264" t="s">
        <v>27</v>
      </c>
      <c r="D32" s="264"/>
      <c r="E32" s="162"/>
      <c r="F32" s="158">
        <f>F19+F31</f>
        <v>5856870.25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76" t="s">
        <v>3</v>
      </c>
      <c r="B41" s="277"/>
      <c r="C41" s="269" t="s">
        <v>5</v>
      </c>
      <c r="D41" s="270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71"/>
      <c r="D42" s="272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73"/>
      <c r="D43" s="274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4309880</v>
      </c>
      <c r="B45" s="144">
        <v>2331163.3</v>
      </c>
      <c r="C45" s="145"/>
      <c r="D45" s="149" t="s">
        <v>29</v>
      </c>
      <c r="E45" s="147" t="s">
        <v>106</v>
      </c>
      <c r="F45" s="144">
        <v>39945</v>
      </c>
    </row>
    <row r="46" spans="1:6" ht="19.5" customHeight="1">
      <c r="A46" s="140">
        <v>0</v>
      </c>
      <c r="B46" s="144">
        <v>4165130</v>
      </c>
      <c r="C46" s="145"/>
      <c r="D46" s="149" t="s">
        <v>137</v>
      </c>
      <c r="E46" s="147" t="s">
        <v>106</v>
      </c>
      <c r="F46" s="144">
        <v>1015000</v>
      </c>
    </row>
    <row r="47" spans="1:6" ht="19.5" customHeight="1">
      <c r="A47" s="140">
        <v>3072000</v>
      </c>
      <c r="B47" s="144">
        <v>1777097</v>
      </c>
      <c r="C47" s="145"/>
      <c r="D47" s="149" t="s">
        <v>104</v>
      </c>
      <c r="E47" s="147" t="s">
        <v>86</v>
      </c>
      <c r="F47" s="144">
        <v>245500</v>
      </c>
    </row>
    <row r="48" spans="1:6" ht="19.5" customHeight="1">
      <c r="A48" s="140">
        <v>10259977</v>
      </c>
      <c r="B48" s="144">
        <v>5019834</v>
      </c>
      <c r="C48" s="145"/>
      <c r="D48" s="149" t="s">
        <v>105</v>
      </c>
      <c r="E48" s="147" t="s">
        <v>87</v>
      </c>
      <c r="F48" s="144">
        <v>697429</v>
      </c>
    </row>
    <row r="49" spans="1:6" ht="19.5" customHeight="1">
      <c r="A49" s="140">
        <v>0</v>
      </c>
      <c r="B49" s="144">
        <v>255866</v>
      </c>
      <c r="C49" s="145"/>
      <c r="D49" s="149" t="s">
        <v>136</v>
      </c>
      <c r="E49" s="147"/>
      <c r="F49" s="144">
        <v>191866</v>
      </c>
    </row>
    <row r="50" spans="1:6" ht="19.5" customHeight="1">
      <c r="A50" s="140">
        <v>355440</v>
      </c>
      <c r="B50" s="144">
        <v>256770</v>
      </c>
      <c r="C50" s="145"/>
      <c r="D50" s="149" t="s">
        <v>131</v>
      </c>
      <c r="E50" s="147" t="s">
        <v>87</v>
      </c>
      <c r="F50" s="144">
        <v>32100</v>
      </c>
    </row>
    <row r="51" spans="1:6" ht="19.5" customHeight="1">
      <c r="A51" s="140">
        <v>8878440</v>
      </c>
      <c r="B51" s="144">
        <v>4841969</v>
      </c>
      <c r="C51" s="148"/>
      <c r="D51" s="149" t="s">
        <v>132</v>
      </c>
      <c r="E51" s="147" t="s">
        <v>87</v>
      </c>
      <c r="F51" s="144">
        <v>745100</v>
      </c>
    </row>
    <row r="52" spans="1:6" ht="19.5" customHeight="1">
      <c r="A52" s="140">
        <v>0</v>
      </c>
      <c r="B52" s="144">
        <v>176638</v>
      </c>
      <c r="C52" s="148"/>
      <c r="D52" s="177" t="s">
        <v>138</v>
      </c>
      <c r="E52" s="147"/>
      <c r="F52" s="144">
        <v>18000</v>
      </c>
    </row>
    <row r="53" spans="1:6" ht="19.5" customHeight="1">
      <c r="A53" s="140">
        <v>2465200</v>
      </c>
      <c r="B53" s="144">
        <v>473730</v>
      </c>
      <c r="C53" s="148"/>
      <c r="D53" s="149" t="s">
        <v>33</v>
      </c>
      <c r="E53" s="147" t="s">
        <v>88</v>
      </c>
      <c r="F53" s="144">
        <v>81740</v>
      </c>
    </row>
    <row r="54" spans="1:6" ht="19.5" customHeight="1">
      <c r="A54" s="140">
        <v>10545000</v>
      </c>
      <c r="B54" s="144">
        <v>2700133.92</v>
      </c>
      <c r="C54" s="148"/>
      <c r="D54" s="149" t="s">
        <v>34</v>
      </c>
      <c r="E54" s="147" t="s">
        <v>89</v>
      </c>
      <c r="F54" s="144">
        <v>404802</v>
      </c>
    </row>
    <row r="55" spans="1:6" ht="19.5" customHeight="1">
      <c r="A55" s="140">
        <v>5618800</v>
      </c>
      <c r="B55" s="144">
        <v>1690243.1</v>
      </c>
      <c r="C55" s="148"/>
      <c r="D55" s="149" t="s">
        <v>35</v>
      </c>
      <c r="E55" s="147" t="s">
        <v>90</v>
      </c>
      <c r="F55" s="144">
        <v>131825.6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914163</v>
      </c>
      <c r="B57" s="144">
        <v>389747.86</v>
      </c>
      <c r="C57" s="148"/>
      <c r="D57" s="149" t="s">
        <v>36</v>
      </c>
      <c r="E57" s="147" t="s">
        <v>91</v>
      </c>
      <c r="F57" s="144">
        <v>57606.22</v>
      </c>
    </row>
    <row r="58" spans="1:6" ht="19.5" customHeight="1">
      <c r="A58" s="140">
        <v>1141500</v>
      </c>
      <c r="B58" s="144">
        <v>470071.37</v>
      </c>
      <c r="C58" s="148"/>
      <c r="D58" s="149" t="s">
        <v>37</v>
      </c>
      <c r="E58" s="147" t="s">
        <v>92</v>
      </c>
      <c r="F58" s="144">
        <v>46550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0</v>
      </c>
    </row>
    <row r="61" spans="1:6" ht="19.5" customHeight="1">
      <c r="A61" s="140">
        <v>0</v>
      </c>
      <c r="B61" s="144">
        <v>2144000</v>
      </c>
      <c r="C61" s="148"/>
      <c r="D61" s="178" t="s">
        <v>156</v>
      </c>
      <c r="E61" s="147"/>
      <c r="F61" s="144">
        <v>580000</v>
      </c>
    </row>
    <row r="62" spans="1:6" ht="19.5" customHeight="1">
      <c r="A62" s="140">
        <v>130000</v>
      </c>
      <c r="B62" s="144">
        <v>0</v>
      </c>
      <c r="C62" s="148"/>
      <c r="D62" s="149" t="s">
        <v>55</v>
      </c>
      <c r="E62" s="147" t="s">
        <v>107</v>
      </c>
      <c r="F62" s="144">
        <v>0</v>
      </c>
    </row>
    <row r="63" spans="1:6" ht="19.5" customHeight="1">
      <c r="A63" s="140">
        <v>4553000</v>
      </c>
      <c r="B63" s="144">
        <v>1842290</v>
      </c>
      <c r="C63" s="148"/>
      <c r="D63" s="149" t="s">
        <v>17</v>
      </c>
      <c r="E63" s="147" t="s">
        <v>108</v>
      </c>
      <c r="F63" s="144">
        <v>0</v>
      </c>
    </row>
    <row r="64" spans="1:6" ht="19.5" customHeight="1" thickBot="1">
      <c r="A64" s="152">
        <f>SUM(A45:A63)</f>
        <v>70000000</v>
      </c>
      <c r="B64" s="153">
        <f>SUM(B45:B63)</f>
        <v>29151183.55</v>
      </c>
      <c r="C64" s="148"/>
      <c r="E64" s="147"/>
      <c r="F64" s="153">
        <f>SUM(F45:F63)</f>
        <v>4287463.82</v>
      </c>
    </row>
    <row r="65" spans="1:6" ht="19.5" customHeight="1" thickTop="1">
      <c r="A65" s="163"/>
      <c r="B65" s="144">
        <v>2012908.44</v>
      </c>
      <c r="C65" s="148"/>
      <c r="D65" s="126" t="s">
        <v>40</v>
      </c>
      <c r="E65" s="147" t="s">
        <v>101</v>
      </c>
      <c r="F65" s="144">
        <v>65915.26</v>
      </c>
    </row>
    <row r="66" spans="1:6" ht="19.5" customHeight="1">
      <c r="A66" s="155"/>
      <c r="B66" s="144">
        <v>744266</v>
      </c>
      <c r="C66" s="148"/>
      <c r="D66" s="149" t="s">
        <v>72</v>
      </c>
      <c r="E66" s="147" t="s">
        <v>85</v>
      </c>
      <c r="F66" s="144">
        <v>87200</v>
      </c>
    </row>
    <row r="67" spans="1:6" ht="19.5" customHeight="1">
      <c r="A67" s="155"/>
      <c r="B67" s="144">
        <v>3452898</v>
      </c>
      <c r="C67" s="148"/>
      <c r="D67" s="126" t="s">
        <v>62</v>
      </c>
      <c r="E67" s="147" t="s">
        <v>94</v>
      </c>
      <c r="F67" s="144">
        <v>0</v>
      </c>
    </row>
    <row r="68" spans="1:6" ht="19.5" customHeight="1">
      <c r="A68" s="155"/>
      <c r="B68" s="144">
        <v>5190742.52</v>
      </c>
      <c r="C68" s="148"/>
      <c r="D68" s="148" t="s">
        <v>71</v>
      </c>
      <c r="E68" s="147" t="s">
        <v>95</v>
      </c>
      <c r="F68" s="144">
        <v>0</v>
      </c>
    </row>
    <row r="69" spans="1:6" ht="19.5" customHeight="1">
      <c r="A69" s="155"/>
      <c r="B69" s="144">
        <v>3350</v>
      </c>
      <c r="C69" s="148"/>
      <c r="D69" s="148" t="s">
        <v>39</v>
      </c>
      <c r="E69" s="147"/>
      <c r="F69" s="144">
        <v>0</v>
      </c>
    </row>
    <row r="70" spans="1:6" ht="19.5" customHeight="1">
      <c r="A70" s="155"/>
      <c r="B70" s="179">
        <v>11404164.96</v>
      </c>
      <c r="C70" s="148"/>
      <c r="D70" s="148"/>
      <c r="E70" s="157"/>
      <c r="F70" s="179">
        <f>SUM(F65:F69)</f>
        <v>153115.26</v>
      </c>
    </row>
    <row r="71" spans="1:6" ht="19.5" customHeight="1">
      <c r="A71" s="155"/>
      <c r="B71" s="179">
        <f>B64+B70</f>
        <v>40555348.510000005</v>
      </c>
      <c r="C71" s="264" t="s">
        <v>41</v>
      </c>
      <c r="D71" s="264"/>
      <c r="E71" s="180"/>
      <c r="F71" s="179">
        <f>F64+F70</f>
        <v>4440579.08</v>
      </c>
    </row>
    <row r="72" spans="1:6" ht="18.75" customHeight="1">
      <c r="A72" s="155"/>
      <c r="B72" s="144"/>
      <c r="C72" s="264" t="s">
        <v>42</v>
      </c>
      <c r="D72" s="264"/>
      <c r="E72" s="180"/>
      <c r="F72" s="144"/>
    </row>
    <row r="73" spans="1:6" s="168" customFormat="1" ht="17.25" customHeight="1">
      <c r="A73" s="181"/>
      <c r="B73" s="182">
        <v>10831927.13</v>
      </c>
      <c r="C73" s="275" t="s">
        <v>43</v>
      </c>
      <c r="D73" s="275"/>
      <c r="E73" s="134"/>
      <c r="F73" s="183">
        <v>1416291.17</v>
      </c>
    </row>
    <row r="74" spans="1:6" ht="19.5" customHeight="1">
      <c r="A74" s="155"/>
      <c r="B74" s="184"/>
      <c r="C74" s="264" t="s">
        <v>44</v>
      </c>
      <c r="D74" s="264"/>
      <c r="E74" s="180"/>
      <c r="F74" s="184"/>
    </row>
    <row r="75" spans="2:6" ht="19.5" customHeight="1">
      <c r="B75" s="179">
        <v>37692820.19</v>
      </c>
      <c r="C75" s="264" t="s">
        <v>45</v>
      </c>
      <c r="D75" s="264"/>
      <c r="E75" s="180"/>
      <c r="F75" s="179">
        <v>37692820.19</v>
      </c>
    </row>
    <row r="76" spans="2:6" ht="11.25" customHeight="1">
      <c r="B76" s="163"/>
      <c r="C76" s="161"/>
      <c r="D76" s="161"/>
      <c r="E76" s="161"/>
      <c r="F76" s="163"/>
    </row>
    <row r="77" spans="2:6" ht="21" customHeight="1">
      <c r="B77" s="163"/>
      <c r="C77" s="161"/>
      <c r="D77" s="161"/>
      <c r="E77" s="161"/>
      <c r="F77" s="163"/>
    </row>
    <row r="78" spans="1:6" s="186" customFormat="1" ht="21" customHeight="1">
      <c r="A78" s="188" t="s">
        <v>166</v>
      </c>
      <c r="D78" s="188" t="s">
        <v>166</v>
      </c>
      <c r="E78" s="265"/>
      <c r="F78" s="265"/>
    </row>
    <row r="79" spans="1:6" s="186" customFormat="1" ht="20.25" customHeight="1">
      <c r="A79" s="185"/>
      <c r="B79" s="265" t="s">
        <v>121</v>
      </c>
      <c r="C79" s="265"/>
      <c r="E79" s="265" t="s">
        <v>96</v>
      </c>
      <c r="F79" s="265"/>
    </row>
    <row r="80" spans="1:6" s="186" customFormat="1" ht="19.5" customHeight="1">
      <c r="A80" s="185"/>
      <c r="B80" s="265" t="s">
        <v>120</v>
      </c>
      <c r="C80" s="265"/>
      <c r="E80" s="265" t="s">
        <v>117</v>
      </c>
      <c r="F80" s="265"/>
    </row>
    <row r="81" spans="1:6" s="186" customFormat="1" ht="19.5" customHeight="1">
      <c r="A81" s="185"/>
      <c r="B81" s="185"/>
      <c r="C81" s="187"/>
      <c r="D81" s="187"/>
      <c r="E81" s="265"/>
      <c r="F81" s="265"/>
    </row>
    <row r="82" spans="1:6" ht="19.5" customHeight="1">
      <c r="A82" s="189"/>
      <c r="B82" s="190"/>
      <c r="C82" s="190"/>
      <c r="D82" s="261" t="s">
        <v>168</v>
      </c>
      <c r="E82" s="261"/>
      <c r="F82" s="190"/>
    </row>
    <row r="83" spans="1:6" ht="19.5" customHeight="1">
      <c r="A83" s="189"/>
      <c r="B83" s="189"/>
      <c r="C83" s="189"/>
      <c r="D83" s="261" t="s">
        <v>169</v>
      </c>
      <c r="E83" s="261"/>
      <c r="F83" s="189"/>
    </row>
    <row r="84" ht="23.25" customHeight="1"/>
    <row r="85" ht="23.25" customHeight="1"/>
    <row r="86" ht="23.25" customHeight="1"/>
  </sheetData>
  <sheetProtection/>
  <mergeCells count="22">
    <mergeCell ref="D82:E82"/>
    <mergeCell ref="D83:E83"/>
    <mergeCell ref="C25:D25"/>
    <mergeCell ref="C26:D26"/>
    <mergeCell ref="C32:D32"/>
    <mergeCell ref="C74:D74"/>
    <mergeCell ref="C75:D75"/>
    <mergeCell ref="E78:F78"/>
    <mergeCell ref="E79:F79"/>
    <mergeCell ref="B79:C79"/>
    <mergeCell ref="A4:F4"/>
    <mergeCell ref="A6:B6"/>
    <mergeCell ref="C6:D8"/>
    <mergeCell ref="C24:D24"/>
    <mergeCell ref="B80:C80"/>
    <mergeCell ref="E80:F80"/>
    <mergeCell ref="E81:F81"/>
    <mergeCell ref="C41:D43"/>
    <mergeCell ref="C71:D71"/>
    <mergeCell ref="C72:D72"/>
    <mergeCell ref="C73:D73"/>
    <mergeCell ref="A41:B41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67">
      <selection activeCell="H47" sqref="H47"/>
    </sheetView>
  </sheetViews>
  <sheetFormatPr defaultColWidth="9.140625" defaultRowHeight="21.75"/>
  <cols>
    <col min="1" max="2" width="17.7109375" style="185" customWidth="1"/>
    <col min="3" max="3" width="6.140625" style="126" customWidth="1"/>
    <col min="4" max="4" width="36.28125" style="126" customWidth="1"/>
    <col min="5" max="5" width="9.7109375" style="127" customWidth="1"/>
    <col min="6" max="6" width="17.7109375" style="185" customWidth="1"/>
    <col min="7" max="16384" width="9.140625" style="126" customWidth="1"/>
  </cols>
  <sheetData>
    <row r="1" spans="1:6" ht="21">
      <c r="A1" s="124" t="s">
        <v>109</v>
      </c>
      <c r="B1" s="124"/>
      <c r="C1" s="125"/>
      <c r="D1" s="125"/>
      <c r="E1" s="125"/>
      <c r="F1" s="124"/>
    </row>
    <row r="2" spans="1:6" ht="21">
      <c r="A2" s="124" t="s">
        <v>69</v>
      </c>
      <c r="B2" s="124"/>
      <c r="C2" s="125"/>
      <c r="D2" s="125"/>
      <c r="E2" s="125"/>
      <c r="F2" s="124"/>
    </row>
    <row r="3" spans="1:6" ht="21">
      <c r="A3" s="124"/>
      <c r="B3" s="124"/>
      <c r="C3" s="125"/>
      <c r="D3" s="125"/>
      <c r="F3" s="128" t="s">
        <v>130</v>
      </c>
    </row>
    <row r="4" spans="1:6" ht="26.25">
      <c r="A4" s="266" t="s">
        <v>0</v>
      </c>
      <c r="B4" s="266"/>
      <c r="C4" s="266"/>
      <c r="D4" s="266"/>
      <c r="E4" s="266"/>
      <c r="F4" s="266"/>
    </row>
    <row r="5" spans="1:6" ht="21.75" thickBot="1">
      <c r="A5" s="128"/>
      <c r="B5" s="128"/>
      <c r="C5" s="129" t="s">
        <v>110</v>
      </c>
      <c r="D5" s="129"/>
      <c r="E5" s="130"/>
      <c r="F5" s="128" t="s">
        <v>162</v>
      </c>
    </row>
    <row r="6" spans="1:6" ht="21.75" thickTop="1">
      <c r="A6" s="267" t="s">
        <v>3</v>
      </c>
      <c r="B6" s="268"/>
      <c r="C6" s="269" t="s">
        <v>5</v>
      </c>
      <c r="D6" s="270"/>
      <c r="E6" s="131"/>
      <c r="F6" s="132"/>
    </row>
    <row r="7" spans="1:6" ht="21">
      <c r="A7" s="133" t="s">
        <v>1</v>
      </c>
      <c r="B7" s="133" t="s">
        <v>4</v>
      </c>
      <c r="C7" s="271"/>
      <c r="D7" s="272"/>
      <c r="E7" s="135" t="s">
        <v>6</v>
      </c>
      <c r="F7" s="136" t="s">
        <v>4</v>
      </c>
    </row>
    <row r="8" spans="1:6" ht="21.75" thickBot="1">
      <c r="A8" s="137" t="s">
        <v>2</v>
      </c>
      <c r="B8" s="137" t="s">
        <v>2</v>
      </c>
      <c r="C8" s="273"/>
      <c r="D8" s="274"/>
      <c r="E8" s="138" t="s">
        <v>7</v>
      </c>
      <c r="F8" s="139" t="s">
        <v>2</v>
      </c>
    </row>
    <row r="9" spans="1:6" ht="21.75" thickTop="1">
      <c r="A9" s="140"/>
      <c r="B9" s="141">
        <v>26860893.06</v>
      </c>
      <c r="C9" s="142" t="s">
        <v>9</v>
      </c>
      <c r="D9" s="143"/>
      <c r="E9" s="131"/>
      <c r="F9" s="141">
        <v>28420642.79</v>
      </c>
    </row>
    <row r="10" spans="1:6" ht="21">
      <c r="A10" s="140"/>
      <c r="B10" s="144"/>
      <c r="C10" s="145" t="s">
        <v>165</v>
      </c>
      <c r="D10" s="146"/>
      <c r="E10" s="147"/>
      <c r="F10" s="144"/>
    </row>
    <row r="11" spans="1:6" ht="21">
      <c r="A11" s="140">
        <v>9075000</v>
      </c>
      <c r="B11" s="144">
        <v>4385648.89</v>
      </c>
      <c r="C11" s="148" t="s">
        <v>10</v>
      </c>
      <c r="D11" s="149"/>
      <c r="E11" s="147" t="s">
        <v>79</v>
      </c>
      <c r="F11" s="144">
        <v>1696208.09</v>
      </c>
    </row>
    <row r="12" spans="1:6" ht="21">
      <c r="A12" s="140">
        <v>2716000</v>
      </c>
      <c r="B12" s="144">
        <v>905052</v>
      </c>
      <c r="C12" s="148" t="s">
        <v>11</v>
      </c>
      <c r="D12" s="149"/>
      <c r="E12" s="147" t="s">
        <v>80</v>
      </c>
      <c r="F12" s="144">
        <v>130437</v>
      </c>
    </row>
    <row r="13" spans="1:6" ht="21">
      <c r="A13" s="140">
        <v>810000</v>
      </c>
      <c r="B13" s="144">
        <v>114557.29</v>
      </c>
      <c r="C13" s="148" t="s">
        <v>12</v>
      </c>
      <c r="D13" s="149"/>
      <c r="E13" s="147" t="s">
        <v>81</v>
      </c>
      <c r="F13" s="144">
        <v>21459.47</v>
      </c>
    </row>
    <row r="14" spans="1:6" ht="21">
      <c r="A14" s="140">
        <v>0</v>
      </c>
      <c r="B14" s="144">
        <v>0</v>
      </c>
      <c r="C14" s="148" t="s">
        <v>13</v>
      </c>
      <c r="D14" s="149"/>
      <c r="E14" s="147" t="s">
        <v>98</v>
      </c>
      <c r="F14" s="144">
        <v>0</v>
      </c>
    </row>
    <row r="15" spans="1:6" ht="21">
      <c r="A15" s="140">
        <v>600000</v>
      </c>
      <c r="B15" s="144">
        <v>356750</v>
      </c>
      <c r="C15" s="148" t="s">
        <v>14</v>
      </c>
      <c r="D15" s="149"/>
      <c r="E15" s="147" t="s">
        <v>82</v>
      </c>
      <c r="F15" s="144">
        <v>111900</v>
      </c>
    </row>
    <row r="16" spans="1:6" ht="21">
      <c r="A16" s="140">
        <v>0</v>
      </c>
      <c r="B16" s="144">
        <v>0</v>
      </c>
      <c r="C16" s="148" t="s">
        <v>15</v>
      </c>
      <c r="D16" s="149"/>
      <c r="E16" s="147" t="s">
        <v>98</v>
      </c>
      <c r="F16" s="144">
        <v>0</v>
      </c>
    </row>
    <row r="17" spans="1:6" ht="21">
      <c r="A17" s="140">
        <v>42799000</v>
      </c>
      <c r="B17" s="144">
        <v>18627654.91</v>
      </c>
      <c r="C17" s="148" t="s">
        <v>16</v>
      </c>
      <c r="D17" s="149"/>
      <c r="E17" s="147" t="s">
        <v>83</v>
      </c>
      <c r="F17" s="144">
        <v>4736201.02</v>
      </c>
    </row>
    <row r="18" spans="1:6" ht="21">
      <c r="A18" s="150">
        <v>14000000</v>
      </c>
      <c r="B18" s="144">
        <v>9228977</v>
      </c>
      <c r="C18" s="148" t="s">
        <v>17</v>
      </c>
      <c r="D18" s="149"/>
      <c r="E18" s="147" t="s">
        <v>99</v>
      </c>
      <c r="F18" s="151">
        <v>2078330</v>
      </c>
    </row>
    <row r="19" spans="1:6" ht="21.75" thickBot="1">
      <c r="A19" s="152">
        <f>SUM(A11:A18)</f>
        <v>70000000</v>
      </c>
      <c r="B19" s="153">
        <f>SUM(B11:B18)</f>
        <v>33618640.09</v>
      </c>
      <c r="D19" s="126" t="s">
        <v>65</v>
      </c>
      <c r="E19" s="147"/>
      <c r="F19" s="154">
        <f>SUM(F11:F18)</f>
        <v>8774535.58</v>
      </c>
    </row>
    <row r="20" spans="1:6" ht="21.75" thickTop="1">
      <c r="A20" s="155"/>
      <c r="B20" s="144">
        <v>11188335</v>
      </c>
      <c r="C20" s="148" t="s">
        <v>78</v>
      </c>
      <c r="D20" s="149"/>
      <c r="E20" s="147" t="s">
        <v>100</v>
      </c>
      <c r="F20" s="144">
        <v>3210980</v>
      </c>
    </row>
    <row r="21" spans="1:6" ht="21">
      <c r="A21" s="155"/>
      <c r="B21" s="144">
        <v>0</v>
      </c>
      <c r="C21" s="148" t="s">
        <v>39</v>
      </c>
      <c r="D21" s="149"/>
      <c r="E21" s="147" t="s">
        <v>84</v>
      </c>
      <c r="F21" s="144">
        <v>0</v>
      </c>
    </row>
    <row r="22" spans="1:6" ht="21">
      <c r="A22" s="155"/>
      <c r="B22" s="144">
        <v>666850.3</v>
      </c>
      <c r="C22" s="148" t="s">
        <v>73</v>
      </c>
      <c r="D22" s="149"/>
      <c r="E22" s="147" t="s">
        <v>101</v>
      </c>
      <c r="F22" s="144">
        <v>55209.15</v>
      </c>
    </row>
    <row r="23" spans="1:6" ht="21">
      <c r="A23" s="155"/>
      <c r="B23" s="144">
        <v>9480</v>
      </c>
      <c r="C23" s="148" t="s">
        <v>72</v>
      </c>
      <c r="D23" s="149"/>
      <c r="E23" s="147" t="s">
        <v>85</v>
      </c>
      <c r="F23" s="144">
        <v>0</v>
      </c>
    </row>
    <row r="24" spans="1:6" ht="21">
      <c r="A24" s="155"/>
      <c r="B24" s="144">
        <v>7800</v>
      </c>
      <c r="C24" s="262" t="s">
        <v>34</v>
      </c>
      <c r="D24" s="263"/>
      <c r="E24" s="147" t="s">
        <v>89</v>
      </c>
      <c r="F24" s="144">
        <v>0</v>
      </c>
    </row>
    <row r="25" spans="1:6" ht="21">
      <c r="A25" s="155"/>
      <c r="B25" s="144">
        <v>5800</v>
      </c>
      <c r="C25" s="262" t="s">
        <v>62</v>
      </c>
      <c r="D25" s="263"/>
      <c r="E25" s="147" t="s">
        <v>94</v>
      </c>
      <c r="F25" s="144">
        <v>800</v>
      </c>
    </row>
    <row r="26" spans="1:6" ht="21">
      <c r="A26" s="155"/>
      <c r="B26" s="144">
        <v>3200</v>
      </c>
      <c r="C26" s="262" t="s">
        <v>97</v>
      </c>
      <c r="D26" s="263"/>
      <c r="E26" s="147" t="s">
        <v>102</v>
      </c>
      <c r="F26" s="144">
        <v>0</v>
      </c>
    </row>
    <row r="27" spans="1:6" ht="21">
      <c r="A27" s="155"/>
      <c r="B27" s="144">
        <v>0</v>
      </c>
      <c r="C27" s="148" t="s">
        <v>113</v>
      </c>
      <c r="D27" s="149"/>
      <c r="E27" s="147" t="s">
        <v>103</v>
      </c>
      <c r="F27" s="144">
        <v>0</v>
      </c>
    </row>
    <row r="28" spans="1:6" ht="21">
      <c r="A28" s="155"/>
      <c r="B28" s="144">
        <v>30300</v>
      </c>
      <c r="C28" s="148" t="s">
        <v>154</v>
      </c>
      <c r="D28" s="149"/>
      <c r="E28" s="147"/>
      <c r="F28" s="144">
        <v>2500</v>
      </c>
    </row>
    <row r="29" spans="1:6" ht="21">
      <c r="A29" s="155"/>
      <c r="B29" s="144">
        <v>0</v>
      </c>
      <c r="C29" s="148"/>
      <c r="D29" s="149"/>
      <c r="E29" s="147"/>
      <c r="F29" s="144">
        <v>0</v>
      </c>
    </row>
    <row r="30" spans="1:6" ht="21.75" thickBot="1">
      <c r="A30" s="155"/>
      <c r="B30" s="156">
        <v>0</v>
      </c>
      <c r="D30" s="148"/>
      <c r="E30" s="157"/>
      <c r="F30" s="144">
        <v>0</v>
      </c>
    </row>
    <row r="31" spans="1:6" ht="21.75" thickBot="1">
      <c r="A31" s="155"/>
      <c r="B31" s="158">
        <f>SUM(B20:B30)</f>
        <v>11911765.3</v>
      </c>
      <c r="E31" s="159"/>
      <c r="F31" s="160">
        <f>SUM(F20:F30)</f>
        <v>3269489.15</v>
      </c>
    </row>
    <row r="32" spans="1:6" ht="22.5" thickBot="1" thickTop="1">
      <c r="A32" s="155"/>
      <c r="B32" s="158">
        <f>B19+B31</f>
        <v>45530405.39</v>
      </c>
      <c r="C32" s="264" t="s">
        <v>27</v>
      </c>
      <c r="D32" s="264"/>
      <c r="E32" s="162"/>
      <c r="F32" s="158">
        <f>F19+F31</f>
        <v>12044024.73</v>
      </c>
    </row>
    <row r="33" spans="1:6" ht="21.75" thickTop="1">
      <c r="A33" s="155"/>
      <c r="B33" s="163"/>
      <c r="C33" s="161"/>
      <c r="D33" s="161"/>
      <c r="E33" s="164"/>
      <c r="F33" s="165"/>
    </row>
    <row r="34" spans="1:6" ht="21">
      <c r="A34" s="155"/>
      <c r="B34" s="163"/>
      <c r="C34" s="161"/>
      <c r="D34" s="161"/>
      <c r="E34" s="164"/>
      <c r="F34" s="163"/>
    </row>
    <row r="35" spans="1:6" ht="21">
      <c r="A35" s="155"/>
      <c r="B35" s="163"/>
      <c r="C35" s="161"/>
      <c r="D35" s="161"/>
      <c r="E35" s="164"/>
      <c r="F35" s="163"/>
    </row>
    <row r="36" spans="1:6" ht="21">
      <c r="A36" s="155"/>
      <c r="B36" s="163"/>
      <c r="C36" s="161"/>
      <c r="D36" s="161"/>
      <c r="E36" s="164"/>
      <c r="F36" s="163"/>
    </row>
    <row r="37" spans="1:6" ht="21">
      <c r="A37" s="155"/>
      <c r="B37" s="163"/>
      <c r="C37" s="161"/>
      <c r="D37" s="161"/>
      <c r="E37" s="164"/>
      <c r="F37" s="163"/>
    </row>
    <row r="38" spans="1:6" ht="21">
      <c r="A38" s="155"/>
      <c r="B38" s="163"/>
      <c r="C38" s="161"/>
      <c r="D38" s="161"/>
      <c r="E38" s="164"/>
      <c r="F38" s="163"/>
    </row>
    <row r="39" spans="1:6" ht="21">
      <c r="A39" s="155"/>
      <c r="B39" s="163"/>
      <c r="C39" s="161"/>
      <c r="D39" s="161"/>
      <c r="E39" s="164"/>
      <c r="F39" s="163"/>
    </row>
    <row r="40" spans="1:6" ht="21.75" thickBot="1">
      <c r="A40" s="155"/>
      <c r="B40" s="163"/>
      <c r="C40" s="161"/>
      <c r="D40" s="161"/>
      <c r="E40" s="164"/>
      <c r="F40" s="163"/>
    </row>
    <row r="41" spans="1:6" s="168" customFormat="1" ht="19.5" customHeight="1" thickTop="1">
      <c r="A41" s="276" t="s">
        <v>3</v>
      </c>
      <c r="B41" s="277"/>
      <c r="C41" s="269" t="s">
        <v>5</v>
      </c>
      <c r="D41" s="270"/>
      <c r="E41" s="166"/>
      <c r="F41" s="167" t="s">
        <v>8</v>
      </c>
    </row>
    <row r="42" spans="1:6" s="168" customFormat="1" ht="19.5" customHeight="1">
      <c r="A42" s="169" t="s">
        <v>1</v>
      </c>
      <c r="B42" s="169" t="s">
        <v>4</v>
      </c>
      <c r="C42" s="271"/>
      <c r="D42" s="272"/>
      <c r="E42" s="170" t="s">
        <v>6</v>
      </c>
      <c r="F42" s="171" t="s">
        <v>4</v>
      </c>
    </row>
    <row r="43" spans="1:6" s="168" customFormat="1" ht="15.75" customHeight="1" thickBot="1">
      <c r="A43" s="172" t="s">
        <v>2</v>
      </c>
      <c r="B43" s="172" t="s">
        <v>2</v>
      </c>
      <c r="C43" s="273"/>
      <c r="D43" s="274"/>
      <c r="E43" s="173" t="s">
        <v>7</v>
      </c>
      <c r="F43" s="174" t="s">
        <v>2</v>
      </c>
    </row>
    <row r="44" spans="1:6" ht="19.5" customHeight="1" thickTop="1">
      <c r="A44" s="175"/>
      <c r="B44" s="141"/>
      <c r="C44" s="176" t="s">
        <v>28</v>
      </c>
      <c r="D44" s="143"/>
      <c r="E44" s="131"/>
      <c r="F44" s="144"/>
    </row>
    <row r="45" spans="1:6" ht="19.5" customHeight="1">
      <c r="A45" s="140">
        <v>4309880</v>
      </c>
      <c r="B45" s="144">
        <v>2291218.3</v>
      </c>
      <c r="C45" s="145"/>
      <c r="D45" s="149" t="s">
        <v>29</v>
      </c>
      <c r="E45" s="147" t="s">
        <v>106</v>
      </c>
      <c r="F45" s="144">
        <v>39327.3</v>
      </c>
    </row>
    <row r="46" spans="1:6" ht="19.5" customHeight="1">
      <c r="A46" s="140">
        <v>0</v>
      </c>
      <c r="B46" s="144">
        <v>3150130</v>
      </c>
      <c r="C46" s="145"/>
      <c r="D46" s="177" t="s">
        <v>172</v>
      </c>
      <c r="E46" s="147" t="s">
        <v>106</v>
      </c>
      <c r="F46" s="144">
        <v>80900</v>
      </c>
    </row>
    <row r="47" spans="1:6" ht="19.5" customHeight="1">
      <c r="A47" s="140">
        <v>3072000</v>
      </c>
      <c r="B47" s="144">
        <v>1531597</v>
      </c>
      <c r="C47" s="145"/>
      <c r="D47" s="149" t="s">
        <v>104</v>
      </c>
      <c r="E47" s="147" t="s">
        <v>86</v>
      </c>
      <c r="F47" s="144">
        <v>251597</v>
      </c>
    </row>
    <row r="48" spans="1:6" ht="19.5" customHeight="1">
      <c r="A48" s="140">
        <v>10259977</v>
      </c>
      <c r="B48" s="144">
        <v>4322405</v>
      </c>
      <c r="C48" s="145"/>
      <c r="D48" s="149" t="s">
        <v>105</v>
      </c>
      <c r="E48" s="147" t="s">
        <v>87</v>
      </c>
      <c r="F48" s="144">
        <v>707280</v>
      </c>
    </row>
    <row r="49" spans="1:6" ht="19.5" customHeight="1">
      <c r="A49" s="140">
        <v>0</v>
      </c>
      <c r="B49" s="144">
        <v>64000</v>
      </c>
      <c r="C49" s="145"/>
      <c r="D49" s="149" t="s">
        <v>173</v>
      </c>
      <c r="E49" s="147"/>
      <c r="F49" s="144">
        <v>15800</v>
      </c>
    </row>
    <row r="50" spans="1:6" ht="19.5" customHeight="1">
      <c r="A50" s="140">
        <v>355440</v>
      </c>
      <c r="B50" s="144">
        <v>224670</v>
      </c>
      <c r="C50" s="145"/>
      <c r="D50" s="149" t="s">
        <v>131</v>
      </c>
      <c r="E50" s="147" t="s">
        <v>87</v>
      </c>
      <c r="F50" s="144">
        <v>32100</v>
      </c>
    </row>
    <row r="51" spans="1:6" ht="19.5" customHeight="1">
      <c r="A51" s="140">
        <v>8878440</v>
      </c>
      <c r="B51" s="144">
        <v>4096869</v>
      </c>
      <c r="C51" s="148"/>
      <c r="D51" s="149" t="s">
        <v>132</v>
      </c>
      <c r="E51" s="147" t="s">
        <v>87</v>
      </c>
      <c r="F51" s="144">
        <v>705300</v>
      </c>
    </row>
    <row r="52" spans="1:6" ht="19.5" customHeight="1">
      <c r="A52" s="140">
        <v>0</v>
      </c>
      <c r="B52" s="144">
        <v>158638</v>
      </c>
      <c r="C52" s="148"/>
      <c r="D52" s="178" t="s">
        <v>174</v>
      </c>
      <c r="E52" s="147"/>
      <c r="F52" s="144">
        <v>18000</v>
      </c>
    </row>
    <row r="53" spans="1:6" ht="19.5" customHeight="1">
      <c r="A53" s="140">
        <v>2465200</v>
      </c>
      <c r="B53" s="144">
        <v>391990</v>
      </c>
      <c r="C53" s="148"/>
      <c r="D53" s="149" t="s">
        <v>33</v>
      </c>
      <c r="E53" s="147" t="s">
        <v>88</v>
      </c>
      <c r="F53" s="144">
        <v>46200</v>
      </c>
    </row>
    <row r="54" spans="1:6" ht="19.5" customHeight="1">
      <c r="A54" s="140">
        <v>10485000</v>
      </c>
      <c r="B54" s="144">
        <v>2295331.92</v>
      </c>
      <c r="C54" s="148"/>
      <c r="D54" s="149" t="s">
        <v>34</v>
      </c>
      <c r="E54" s="147" t="s">
        <v>89</v>
      </c>
      <c r="F54" s="144">
        <v>230788</v>
      </c>
    </row>
    <row r="55" spans="1:6" ht="19.5" customHeight="1">
      <c r="A55" s="140">
        <v>5678800</v>
      </c>
      <c r="B55" s="144">
        <v>1558417.5</v>
      </c>
      <c r="C55" s="148"/>
      <c r="D55" s="149" t="s">
        <v>35</v>
      </c>
      <c r="E55" s="147" t="s">
        <v>90</v>
      </c>
      <c r="F55" s="144">
        <v>270452.1</v>
      </c>
    </row>
    <row r="56" spans="1:6" ht="19.5" customHeight="1">
      <c r="A56" s="140"/>
      <c r="B56" s="144">
        <v>178500</v>
      </c>
      <c r="C56" s="148"/>
      <c r="D56" s="149" t="s">
        <v>155</v>
      </c>
      <c r="E56" s="147"/>
      <c r="F56" s="144">
        <v>0</v>
      </c>
    </row>
    <row r="57" spans="1:6" ht="19.5" customHeight="1">
      <c r="A57" s="140">
        <v>914163</v>
      </c>
      <c r="B57" s="144">
        <v>332141.64</v>
      </c>
      <c r="C57" s="148"/>
      <c r="D57" s="149" t="s">
        <v>36</v>
      </c>
      <c r="E57" s="147" t="s">
        <v>91</v>
      </c>
      <c r="F57" s="144">
        <v>50930.34</v>
      </c>
    </row>
    <row r="58" spans="1:6" ht="19.5" customHeight="1">
      <c r="A58" s="140">
        <v>1141500</v>
      </c>
      <c r="B58" s="144">
        <v>423521.37</v>
      </c>
      <c r="C58" s="148"/>
      <c r="D58" s="149" t="s">
        <v>37</v>
      </c>
      <c r="E58" s="147" t="s">
        <v>92</v>
      </c>
      <c r="F58" s="144">
        <v>92970</v>
      </c>
    </row>
    <row r="59" spans="1:6" ht="19.5" customHeight="1">
      <c r="A59" s="140">
        <v>0</v>
      </c>
      <c r="B59" s="144">
        <v>0</v>
      </c>
      <c r="C59" s="148"/>
      <c r="D59" s="149" t="s">
        <v>37</v>
      </c>
      <c r="E59" s="147"/>
      <c r="F59" s="144">
        <v>0</v>
      </c>
    </row>
    <row r="60" spans="1:6" ht="19.5" customHeight="1">
      <c r="A60" s="140">
        <v>17756600</v>
      </c>
      <c r="B60" s="144">
        <v>438000</v>
      </c>
      <c r="C60" s="148"/>
      <c r="D60" s="149" t="s">
        <v>38</v>
      </c>
      <c r="E60" s="147" t="s">
        <v>93</v>
      </c>
      <c r="F60" s="144">
        <v>438000</v>
      </c>
    </row>
    <row r="61" spans="1:6" ht="19.5" customHeight="1">
      <c r="A61" s="140">
        <v>0</v>
      </c>
      <c r="B61" s="144">
        <v>1564000</v>
      </c>
      <c r="C61" s="148"/>
      <c r="D61" s="149" t="s">
        <v>175</v>
      </c>
      <c r="E61" s="147"/>
      <c r="F61" s="144">
        <v>0</v>
      </c>
    </row>
    <row r="62" spans="1:6" ht="19.5" customHeight="1">
      <c r="A62" s="140"/>
      <c r="B62" s="144"/>
      <c r="C62" s="148"/>
      <c r="D62" s="149" t="s">
        <v>176</v>
      </c>
      <c r="E62" s="147"/>
      <c r="F62" s="144"/>
    </row>
    <row r="63" spans="1:6" ht="19.5" customHeight="1">
      <c r="A63" s="140">
        <v>130000</v>
      </c>
      <c r="B63" s="144">
        <v>0</v>
      </c>
      <c r="C63" s="148"/>
      <c r="D63" s="149" t="s">
        <v>55</v>
      </c>
      <c r="E63" s="147" t="s">
        <v>107</v>
      </c>
      <c r="F63" s="144">
        <v>0</v>
      </c>
    </row>
    <row r="64" spans="1:6" ht="19.5" customHeight="1">
      <c r="A64" s="140">
        <v>4553000</v>
      </c>
      <c r="B64" s="144">
        <v>1842290</v>
      </c>
      <c r="C64" s="148"/>
      <c r="D64" s="149" t="s">
        <v>17</v>
      </c>
      <c r="E64" s="147" t="s">
        <v>108</v>
      </c>
      <c r="F64" s="144">
        <v>18290</v>
      </c>
    </row>
    <row r="65" spans="1:6" ht="19.5" customHeight="1" thickBot="1">
      <c r="A65" s="152">
        <f>SUM(A45:A64)</f>
        <v>70000000</v>
      </c>
      <c r="B65" s="153">
        <f>SUM(B45:B64)</f>
        <v>24863719.73</v>
      </c>
      <c r="C65" s="148"/>
      <c r="E65" s="147"/>
      <c r="F65" s="153">
        <f>SUM(F45:F64)</f>
        <v>2997934.7399999998</v>
      </c>
    </row>
    <row r="66" spans="1:6" ht="19.5" customHeight="1" thickTop="1">
      <c r="A66" s="163"/>
      <c r="B66" s="144">
        <v>1946993.18</v>
      </c>
      <c r="C66" s="148"/>
      <c r="D66" s="126" t="s">
        <v>40</v>
      </c>
      <c r="E66" s="147" t="s">
        <v>101</v>
      </c>
      <c r="F66" s="144">
        <v>59255.76</v>
      </c>
    </row>
    <row r="67" spans="1:6" ht="19.5" customHeight="1">
      <c r="A67" s="155"/>
      <c r="B67" s="144">
        <v>657066</v>
      </c>
      <c r="C67" s="148"/>
      <c r="D67" s="149" t="s">
        <v>72</v>
      </c>
      <c r="E67" s="147" t="s">
        <v>85</v>
      </c>
      <c r="F67" s="144">
        <v>37048</v>
      </c>
    </row>
    <row r="68" spans="1:6" ht="19.5" customHeight="1">
      <c r="A68" s="155"/>
      <c r="B68" s="144">
        <v>3452898</v>
      </c>
      <c r="C68" s="148"/>
      <c r="D68" s="126" t="s">
        <v>62</v>
      </c>
      <c r="E68" s="147" t="s">
        <v>94</v>
      </c>
      <c r="F68" s="144">
        <v>1093900</v>
      </c>
    </row>
    <row r="69" spans="1:6" ht="19.5" customHeight="1">
      <c r="A69" s="155"/>
      <c r="B69" s="144">
        <v>5190742.52</v>
      </c>
      <c r="C69" s="148"/>
      <c r="D69" s="148" t="s">
        <v>71</v>
      </c>
      <c r="E69" s="147" t="s">
        <v>95</v>
      </c>
      <c r="F69" s="144">
        <v>0</v>
      </c>
    </row>
    <row r="70" spans="1:6" ht="19.5" customHeight="1">
      <c r="A70" s="155"/>
      <c r="B70" s="144">
        <v>3350</v>
      </c>
      <c r="C70" s="148"/>
      <c r="D70" s="148" t="s">
        <v>39</v>
      </c>
      <c r="E70" s="147"/>
      <c r="F70" s="144">
        <v>0</v>
      </c>
    </row>
    <row r="71" spans="1:6" ht="19.5" customHeight="1">
      <c r="A71" s="155"/>
      <c r="B71" s="179">
        <v>11251049.7</v>
      </c>
      <c r="C71" s="148"/>
      <c r="D71" s="148"/>
      <c r="E71" s="157"/>
      <c r="F71" s="179">
        <f>SUM(F66:F70)</f>
        <v>1190203.76</v>
      </c>
    </row>
    <row r="72" spans="1:6" ht="19.5" customHeight="1">
      <c r="A72" s="155"/>
      <c r="B72" s="179">
        <f>B65+B71</f>
        <v>36114769.43</v>
      </c>
      <c r="C72" s="264" t="s">
        <v>41</v>
      </c>
      <c r="D72" s="264"/>
      <c r="E72" s="180"/>
      <c r="F72" s="179">
        <f>F65+F71</f>
        <v>4188138.5</v>
      </c>
    </row>
    <row r="73" spans="1:6" ht="18.75" customHeight="1">
      <c r="A73" s="155"/>
      <c r="B73" s="144"/>
      <c r="C73" s="264" t="s">
        <v>42</v>
      </c>
      <c r="D73" s="264"/>
      <c r="E73" s="180"/>
      <c r="F73" s="144"/>
    </row>
    <row r="74" spans="1:6" s="168" customFormat="1" ht="17.25" customHeight="1">
      <c r="A74" s="181"/>
      <c r="B74" s="182">
        <v>9415635.96</v>
      </c>
      <c r="C74" s="275" t="s">
        <v>43</v>
      </c>
      <c r="D74" s="275"/>
      <c r="E74" s="134"/>
      <c r="F74" s="183">
        <v>7855886.23</v>
      </c>
    </row>
    <row r="75" spans="1:6" ht="19.5" customHeight="1">
      <c r="A75" s="155"/>
      <c r="B75" s="184"/>
      <c r="C75" s="264" t="s">
        <v>44</v>
      </c>
      <c r="D75" s="264"/>
      <c r="E75" s="180"/>
      <c r="F75" s="184"/>
    </row>
    <row r="76" spans="2:6" ht="19.5" customHeight="1">
      <c r="B76" s="179">
        <v>36276529.02</v>
      </c>
      <c r="C76" s="264" t="s">
        <v>45</v>
      </c>
      <c r="D76" s="264"/>
      <c r="E76" s="180"/>
      <c r="F76" s="179">
        <v>36276529.02</v>
      </c>
    </row>
    <row r="77" spans="2:6" ht="10.5" customHeight="1">
      <c r="B77" s="163"/>
      <c r="C77" s="161"/>
      <c r="D77" s="161"/>
      <c r="E77" s="161"/>
      <c r="F77" s="163"/>
    </row>
    <row r="78" spans="2:6" ht="10.5" customHeight="1">
      <c r="B78" s="163"/>
      <c r="C78" s="161"/>
      <c r="D78" s="161"/>
      <c r="E78" s="161"/>
      <c r="F78" s="163"/>
    </row>
    <row r="79" spans="1:6" s="186" customFormat="1" ht="21" customHeight="1">
      <c r="A79" s="185"/>
      <c r="B79" s="265" t="s">
        <v>76</v>
      </c>
      <c r="C79" s="265"/>
      <c r="D79" s="265"/>
      <c r="E79" s="265" t="s">
        <v>77</v>
      </c>
      <c r="F79" s="265"/>
    </row>
    <row r="80" spans="1:6" s="186" customFormat="1" ht="20.25" customHeight="1">
      <c r="A80" s="185"/>
      <c r="B80" s="185"/>
      <c r="C80" s="278" t="s">
        <v>121</v>
      </c>
      <c r="D80" s="278"/>
      <c r="E80" s="265" t="s">
        <v>96</v>
      </c>
      <c r="F80" s="265"/>
    </row>
    <row r="81" spans="1:6" s="186" customFormat="1" ht="19.5" customHeight="1">
      <c r="A81" s="185"/>
      <c r="B81" s="185"/>
      <c r="C81" s="278" t="s">
        <v>120</v>
      </c>
      <c r="D81" s="278"/>
      <c r="E81" s="265" t="s">
        <v>117</v>
      </c>
      <c r="F81" s="265"/>
    </row>
    <row r="82" spans="1:6" s="186" customFormat="1" ht="19.5" customHeight="1">
      <c r="A82" s="185"/>
      <c r="B82" s="185"/>
      <c r="C82" s="187"/>
      <c r="D82" s="187"/>
      <c r="E82" s="265"/>
      <c r="F82" s="265"/>
    </row>
    <row r="83" spans="1:6" ht="19.5" customHeight="1">
      <c r="A83" s="261" t="s">
        <v>119</v>
      </c>
      <c r="B83" s="279"/>
      <c r="C83" s="279"/>
      <c r="D83" s="279"/>
      <c r="E83" s="279"/>
      <c r="F83" s="279"/>
    </row>
    <row r="84" spans="1:6" ht="19.5" customHeight="1">
      <c r="A84" s="261" t="s">
        <v>118</v>
      </c>
      <c r="B84" s="261"/>
      <c r="C84" s="261"/>
      <c r="D84" s="261"/>
      <c r="E84" s="261"/>
      <c r="F84" s="261"/>
    </row>
    <row r="85" ht="23.25" customHeight="1"/>
    <row r="86" ht="23.25" customHeight="1"/>
    <row r="87" ht="23.25" customHeight="1"/>
  </sheetData>
  <sheetProtection/>
  <mergeCells count="23">
    <mergeCell ref="A83:F83"/>
    <mergeCell ref="C41:D43"/>
    <mergeCell ref="C72:D72"/>
    <mergeCell ref="C73:D73"/>
    <mergeCell ref="C74:D74"/>
    <mergeCell ref="A84:F84"/>
    <mergeCell ref="C75:D75"/>
    <mergeCell ref="C76:D76"/>
    <mergeCell ref="B79:D79"/>
    <mergeCell ref="E79:F79"/>
    <mergeCell ref="C80:D80"/>
    <mergeCell ref="E80:F80"/>
    <mergeCell ref="C81:D81"/>
    <mergeCell ref="E81:F81"/>
    <mergeCell ref="E82:F82"/>
    <mergeCell ref="A4:F4"/>
    <mergeCell ref="A6:B6"/>
    <mergeCell ref="C6:D8"/>
    <mergeCell ref="C24:D24"/>
    <mergeCell ref="C25:D25"/>
    <mergeCell ref="C26:D26"/>
    <mergeCell ref="C32:D32"/>
    <mergeCell ref="A41:B41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96" t="s">
        <v>0</v>
      </c>
      <c r="B4" s="296"/>
      <c r="C4" s="296"/>
      <c r="D4" s="296"/>
      <c r="E4" s="296"/>
      <c r="F4" s="296"/>
    </row>
    <row r="5" spans="1:6" ht="24" thickBot="1">
      <c r="A5" s="78"/>
      <c r="B5" s="78"/>
      <c r="C5" s="113" t="s">
        <v>110</v>
      </c>
      <c r="D5" s="113"/>
      <c r="E5" s="6"/>
      <c r="F5" s="78" t="s">
        <v>153</v>
      </c>
    </row>
    <row r="6" spans="1:6" ht="24" thickTop="1">
      <c r="A6" s="297" t="s">
        <v>3</v>
      </c>
      <c r="B6" s="298"/>
      <c r="C6" s="287" t="s">
        <v>5</v>
      </c>
      <c r="D6" s="288"/>
      <c r="E6" s="8"/>
      <c r="F6" s="104"/>
    </row>
    <row r="7" spans="1:6" ht="23.25">
      <c r="A7" s="79" t="s">
        <v>1</v>
      </c>
      <c r="B7" s="79" t="s">
        <v>4</v>
      </c>
      <c r="C7" s="289"/>
      <c r="D7" s="290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1"/>
      <c r="D8" s="292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28831371.63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2198137.6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132278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3903.69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3776784.2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6111103.49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675545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109501.16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2860</v>
      </c>
    </row>
    <row r="24" spans="1:6" ht="23.25">
      <c r="A24" s="85"/>
      <c r="B24" s="92">
        <v>7800</v>
      </c>
      <c r="C24" s="293" t="s">
        <v>34</v>
      </c>
      <c r="D24" s="294"/>
      <c r="E24" s="10" t="s">
        <v>89</v>
      </c>
      <c r="F24" s="92">
        <v>7800</v>
      </c>
    </row>
    <row r="25" spans="1:6" ht="23.25">
      <c r="A25" s="85"/>
      <c r="B25" s="92">
        <v>5800</v>
      </c>
      <c r="C25" s="293" t="s">
        <v>62</v>
      </c>
      <c r="D25" s="294"/>
      <c r="E25" s="10" t="s">
        <v>94</v>
      </c>
      <c r="F25" s="92">
        <v>0</v>
      </c>
    </row>
    <row r="26" spans="1:6" ht="23.25">
      <c r="A26" s="85"/>
      <c r="B26" s="92">
        <v>3200</v>
      </c>
      <c r="C26" s="293" t="s">
        <v>97</v>
      </c>
      <c r="D26" s="294"/>
      <c r="E26" s="10" t="s">
        <v>102</v>
      </c>
      <c r="F26" s="92">
        <v>3200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16000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814906.16</v>
      </c>
    </row>
    <row r="32" spans="1:6" ht="24.75" thickBot="1" thickTop="1">
      <c r="A32" s="85"/>
      <c r="B32" s="96">
        <f>B19+B31</f>
        <v>45530405.39</v>
      </c>
      <c r="C32" s="281" t="s">
        <v>27</v>
      </c>
      <c r="D32" s="281"/>
      <c r="E32" s="35"/>
      <c r="F32" s="96">
        <f>F19+F31</f>
        <v>6926009.65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85" t="s">
        <v>3</v>
      </c>
      <c r="B37" s="286"/>
      <c r="C37" s="287" t="s">
        <v>5</v>
      </c>
      <c r="D37" s="288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89"/>
      <c r="D38" s="290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1"/>
      <c r="D39" s="292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2251891</v>
      </c>
      <c r="C41" s="90"/>
      <c r="D41" s="16" t="s">
        <v>29</v>
      </c>
      <c r="E41" s="10" t="s">
        <v>106</v>
      </c>
      <c r="F41" s="92">
        <v>344536</v>
      </c>
    </row>
    <row r="42" spans="1:6" ht="19.5" customHeight="1">
      <c r="A42" s="81">
        <v>0</v>
      </c>
      <c r="B42" s="92">
        <v>3069230</v>
      </c>
      <c r="C42" s="90"/>
      <c r="D42" s="16" t="s">
        <v>137</v>
      </c>
      <c r="E42" s="10" t="s">
        <v>106</v>
      </c>
      <c r="F42" s="92">
        <v>938900</v>
      </c>
    </row>
    <row r="43" spans="1:6" ht="19.5" customHeight="1">
      <c r="A43" s="81">
        <v>3072000</v>
      </c>
      <c r="B43" s="92">
        <v>1280000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3615125</v>
      </c>
      <c r="C44" s="90"/>
      <c r="D44" s="16" t="s">
        <v>105</v>
      </c>
      <c r="E44" s="10" t="s">
        <v>87</v>
      </c>
      <c r="F44" s="92">
        <v>712371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192570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3391569</v>
      </c>
      <c r="C47" s="17"/>
      <c r="D47" s="16" t="s">
        <v>132</v>
      </c>
      <c r="E47" s="10" t="s">
        <v>87</v>
      </c>
      <c r="F47" s="92">
        <v>703809</v>
      </c>
    </row>
    <row r="48" spans="1:6" ht="19.5" customHeight="1">
      <c r="A48" s="81">
        <v>0</v>
      </c>
      <c r="B48" s="92">
        <v>140638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345790</v>
      </c>
      <c r="C49" s="17"/>
      <c r="D49" s="16" t="s">
        <v>33</v>
      </c>
      <c r="E49" s="10" t="s">
        <v>88</v>
      </c>
      <c r="F49" s="92">
        <v>75385</v>
      </c>
    </row>
    <row r="50" spans="1:6" ht="19.5" customHeight="1">
      <c r="A50" s="81">
        <v>10385000</v>
      </c>
      <c r="B50" s="92">
        <v>2064543.92</v>
      </c>
      <c r="C50" s="17"/>
      <c r="D50" s="16" t="s">
        <v>34</v>
      </c>
      <c r="E50" s="10" t="s">
        <v>89</v>
      </c>
      <c r="F50" s="92">
        <v>515982</v>
      </c>
    </row>
    <row r="51" spans="1:6" ht="19.5" customHeight="1">
      <c r="A51" s="81">
        <v>5648800</v>
      </c>
      <c r="B51" s="92">
        <v>1287965.4</v>
      </c>
      <c r="C51" s="17"/>
      <c r="D51" s="16" t="s">
        <v>35</v>
      </c>
      <c r="E51" s="10" t="s">
        <v>90</v>
      </c>
      <c r="F51" s="92">
        <v>446699.2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178500</v>
      </c>
    </row>
    <row r="53" spans="1:6" ht="19.5" customHeight="1">
      <c r="A53" s="81">
        <v>914163</v>
      </c>
      <c r="B53" s="92">
        <v>281211.3</v>
      </c>
      <c r="C53" s="17"/>
      <c r="D53" s="16" t="s">
        <v>36</v>
      </c>
      <c r="E53" s="10" t="s">
        <v>91</v>
      </c>
      <c r="F53" s="92">
        <v>52627.06</v>
      </c>
    </row>
    <row r="54" spans="1:6" ht="19.5" customHeight="1">
      <c r="A54" s="81">
        <v>1141500</v>
      </c>
      <c r="B54" s="92">
        <v>330551.37</v>
      </c>
      <c r="C54" s="17"/>
      <c r="D54" s="16" t="s">
        <v>37</v>
      </c>
      <c r="E54" s="10" t="s">
        <v>92</v>
      </c>
      <c r="F54" s="92">
        <v>47250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1564000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1824000</v>
      </c>
      <c r="C59" s="17"/>
      <c r="D59" s="16" t="s">
        <v>17</v>
      </c>
      <c r="E59" s="10" t="s">
        <v>108</v>
      </c>
      <c r="F59" s="92">
        <v>902000</v>
      </c>
    </row>
    <row r="60" spans="1:6" ht="19.5" customHeight="1" thickBot="1">
      <c r="A60" s="84">
        <f>SUM(A41:A59)</f>
        <v>70000000</v>
      </c>
      <c r="B60" s="93">
        <f>SUM(B41:B59)</f>
        <v>21865784.990000002</v>
      </c>
      <c r="C60" s="17"/>
      <c r="E60" s="10"/>
      <c r="F60" s="93">
        <f>SUM(F41:F59)</f>
        <v>6803959.26</v>
      </c>
    </row>
    <row r="61" spans="1:6" ht="19.5" customHeight="1" thickTop="1">
      <c r="A61" s="82"/>
      <c r="B61" s="92">
        <v>1887737.42</v>
      </c>
      <c r="C61" s="17"/>
      <c r="D61" s="5" t="s">
        <v>40</v>
      </c>
      <c r="E61" s="10" t="s">
        <v>101</v>
      </c>
      <c r="F61" s="92">
        <v>96341.23</v>
      </c>
    </row>
    <row r="62" spans="1:6" ht="19.5" customHeight="1">
      <c r="A62" s="85"/>
      <c r="B62" s="92">
        <v>620018</v>
      </c>
      <c r="C62" s="17"/>
      <c r="D62" s="16" t="s">
        <v>72</v>
      </c>
      <c r="E62" s="10" t="s">
        <v>85</v>
      </c>
      <c r="F62" s="92">
        <v>313470</v>
      </c>
    </row>
    <row r="63" spans="1:6" ht="19.5" customHeight="1">
      <c r="A63" s="85"/>
      <c r="B63" s="92">
        <v>2358998</v>
      </c>
      <c r="C63" s="17"/>
      <c r="D63" s="5" t="s">
        <v>62</v>
      </c>
      <c r="E63" s="10" t="s">
        <v>94</v>
      </c>
      <c r="F63" s="92">
        <v>122968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10060845.94</v>
      </c>
      <c r="C66" s="17"/>
      <c r="D66" s="17"/>
      <c r="E66" s="19"/>
      <c r="F66" s="102">
        <f>SUM(F61:F65)</f>
        <v>532779.23</v>
      </c>
    </row>
    <row r="67" spans="1:6" ht="19.5" customHeight="1">
      <c r="A67" s="85"/>
      <c r="B67" s="102">
        <f>B60+B66</f>
        <v>31926630.93</v>
      </c>
      <c r="C67" s="281" t="s">
        <v>41</v>
      </c>
      <c r="D67" s="281"/>
      <c r="E67" s="11"/>
      <c r="F67" s="102">
        <f>F60+F66</f>
        <v>7336738.49</v>
      </c>
    </row>
    <row r="68" spans="1:6" ht="18.75" customHeight="1">
      <c r="A68" s="85"/>
      <c r="B68" s="92"/>
      <c r="C68" s="281" t="s">
        <v>42</v>
      </c>
      <c r="D68" s="281"/>
      <c r="E68" s="11"/>
      <c r="F68" s="92"/>
    </row>
    <row r="69" spans="1:6" s="73" customFormat="1" ht="17.25" customHeight="1">
      <c r="A69" s="88"/>
      <c r="B69" s="115">
        <v>1559749.73</v>
      </c>
      <c r="C69" s="295" t="s">
        <v>43</v>
      </c>
      <c r="D69" s="295"/>
      <c r="E69" s="72"/>
      <c r="F69" s="103">
        <v>0</v>
      </c>
    </row>
    <row r="70" spans="1:6" ht="19.5" customHeight="1">
      <c r="A70" s="85"/>
      <c r="B70" s="112"/>
      <c r="C70" s="281" t="s">
        <v>44</v>
      </c>
      <c r="D70" s="281"/>
      <c r="E70" s="11"/>
      <c r="F70" s="112">
        <v>410728.84</v>
      </c>
    </row>
    <row r="71" spans="2:6" ht="19.5" customHeight="1">
      <c r="B71" s="102">
        <v>28420642.79</v>
      </c>
      <c r="C71" s="281" t="s">
        <v>45</v>
      </c>
      <c r="D71" s="281"/>
      <c r="E71" s="11"/>
      <c r="F71" s="102">
        <v>28420642.79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282" t="s">
        <v>76</v>
      </c>
      <c r="C74" s="282"/>
      <c r="D74" s="282"/>
      <c r="E74" s="282" t="s">
        <v>77</v>
      </c>
      <c r="F74" s="282"/>
    </row>
    <row r="75" spans="1:6" s="21" customFormat="1" ht="20.25" customHeight="1">
      <c r="A75" s="89"/>
      <c r="B75" s="89"/>
      <c r="C75" s="283" t="s">
        <v>121</v>
      </c>
      <c r="D75" s="283"/>
      <c r="E75" s="282" t="s">
        <v>96</v>
      </c>
      <c r="F75" s="282"/>
    </row>
    <row r="76" spans="1:6" s="21" customFormat="1" ht="19.5" customHeight="1">
      <c r="A76" s="89"/>
      <c r="B76" s="89"/>
      <c r="C76" s="283" t="s">
        <v>120</v>
      </c>
      <c r="D76" s="283"/>
      <c r="E76" s="282" t="s">
        <v>117</v>
      </c>
      <c r="F76" s="282"/>
    </row>
    <row r="77" spans="1:6" s="21" customFormat="1" ht="19.5" customHeight="1">
      <c r="A77" s="89"/>
      <c r="B77" s="89"/>
      <c r="C77" s="114"/>
      <c r="D77" s="114"/>
      <c r="E77" s="282"/>
      <c r="F77" s="282"/>
    </row>
    <row r="78" spans="1:6" ht="19.5" customHeight="1">
      <c r="A78" s="280" t="s">
        <v>119</v>
      </c>
      <c r="B78" s="284"/>
      <c r="C78" s="284"/>
      <c r="D78" s="284"/>
      <c r="E78" s="284"/>
      <c r="F78" s="284"/>
    </row>
    <row r="79" spans="1:6" ht="19.5" customHeight="1">
      <c r="A79" s="280" t="s">
        <v>118</v>
      </c>
      <c r="B79" s="280"/>
      <c r="C79" s="280"/>
      <c r="D79" s="280"/>
      <c r="E79" s="280"/>
      <c r="F79" s="280"/>
    </row>
    <row r="80" ht="23.25" customHeight="1"/>
    <row r="81" ht="23.25" customHeight="1"/>
    <row r="82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5:F75"/>
    <mergeCell ref="C32:D32"/>
    <mergeCell ref="C69:D69"/>
    <mergeCell ref="A37:B37"/>
    <mergeCell ref="C37:D39"/>
    <mergeCell ref="C67:D67"/>
    <mergeCell ref="C68:D68"/>
    <mergeCell ref="A79:F79"/>
    <mergeCell ref="C70:D70"/>
    <mergeCell ref="C71:D71"/>
    <mergeCell ref="B74:D74"/>
    <mergeCell ref="E74:F74"/>
    <mergeCell ref="C75:D75"/>
    <mergeCell ref="C76:D76"/>
    <mergeCell ref="E76:F76"/>
    <mergeCell ref="E77:F77"/>
    <mergeCell ref="A78:F78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F43" sqref="F4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96" t="s">
        <v>0</v>
      </c>
      <c r="B4" s="296"/>
      <c r="C4" s="296"/>
      <c r="D4" s="296"/>
      <c r="E4" s="296"/>
      <c r="F4" s="296"/>
    </row>
    <row r="5" spans="1:6" ht="24" thickBot="1">
      <c r="A5" s="78"/>
      <c r="B5" s="78"/>
      <c r="C5" s="113" t="s">
        <v>110</v>
      </c>
      <c r="D5" s="113"/>
      <c r="E5" s="6"/>
      <c r="F5" s="78" t="s">
        <v>149</v>
      </c>
    </row>
    <row r="6" spans="1:6" ht="24" thickTop="1">
      <c r="A6" s="297" t="s">
        <v>3</v>
      </c>
      <c r="B6" s="298"/>
      <c r="C6" s="287" t="s">
        <v>5</v>
      </c>
      <c r="D6" s="288"/>
      <c r="E6" s="8"/>
      <c r="F6" s="104"/>
    </row>
    <row r="7" spans="1:6" ht="23.25">
      <c r="A7" s="79" t="s">
        <v>1</v>
      </c>
      <c r="B7" s="79" t="s">
        <v>4</v>
      </c>
      <c r="C7" s="289"/>
      <c r="D7" s="290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1"/>
      <c r="D8" s="292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29382495.39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491303.2</v>
      </c>
      <c r="C11" s="17" t="s">
        <v>10</v>
      </c>
      <c r="D11" s="16"/>
      <c r="E11" s="10" t="s">
        <v>79</v>
      </c>
      <c r="F11" s="92">
        <v>477498.4</v>
      </c>
    </row>
    <row r="12" spans="1:6" ht="23.25">
      <c r="A12" s="81">
        <v>2716000</v>
      </c>
      <c r="B12" s="92">
        <v>642337</v>
      </c>
      <c r="C12" s="17" t="s">
        <v>11</v>
      </c>
      <c r="D12" s="16"/>
      <c r="E12" s="10" t="s">
        <v>80</v>
      </c>
      <c r="F12" s="92">
        <v>137459</v>
      </c>
    </row>
    <row r="13" spans="1:6" ht="23.25">
      <c r="A13" s="81">
        <v>810000</v>
      </c>
      <c r="B13" s="92">
        <v>89194.13</v>
      </c>
      <c r="C13" s="17" t="s">
        <v>12</v>
      </c>
      <c r="D13" s="16"/>
      <c r="E13" s="10" t="s">
        <v>81</v>
      </c>
      <c r="F13" s="92">
        <v>1752.95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244850</v>
      </c>
      <c r="C15" s="17" t="s">
        <v>14</v>
      </c>
      <c r="D15" s="16"/>
      <c r="E15" s="10" t="s">
        <v>82</v>
      </c>
      <c r="F15" s="92">
        <v>25100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10114669.69</v>
      </c>
      <c r="C17" s="17" t="s">
        <v>16</v>
      </c>
      <c r="D17" s="16"/>
      <c r="E17" s="10" t="s">
        <v>83</v>
      </c>
      <c r="F17" s="92">
        <v>2135820.31</v>
      </c>
    </row>
    <row r="18" spans="1:6" ht="23.25">
      <c r="A18" s="83">
        <v>14000000</v>
      </c>
      <c r="B18" s="92">
        <v>7150647</v>
      </c>
      <c r="C18" s="17" t="s">
        <v>17</v>
      </c>
      <c r="D18" s="16"/>
      <c r="E18" s="10" t="s">
        <v>99</v>
      </c>
      <c r="F18" s="97">
        <v>1741425</v>
      </c>
    </row>
    <row r="19" spans="1:6" ht="24" thickBot="1">
      <c r="A19" s="84">
        <f>SUM(A11:A18)</f>
        <v>70000000</v>
      </c>
      <c r="B19" s="93">
        <f>SUM(B11:B18)</f>
        <v>18733001.02</v>
      </c>
      <c r="D19" s="5" t="s">
        <v>65</v>
      </c>
      <c r="E19" s="10"/>
      <c r="F19" s="98">
        <f>SUM(F11:F18)</f>
        <v>4519055.66</v>
      </c>
    </row>
    <row r="20" spans="1:6" ht="24" thickTop="1">
      <c r="A20" s="85"/>
      <c r="B20" s="92">
        <v>7301810</v>
      </c>
      <c r="C20" s="17" t="s">
        <v>78</v>
      </c>
      <c r="D20" s="16"/>
      <c r="E20" s="10" t="s">
        <v>100</v>
      </c>
      <c r="F20" s="92">
        <v>1082600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502139.99</v>
      </c>
      <c r="C22" s="17" t="s">
        <v>73</v>
      </c>
      <c r="D22" s="16"/>
      <c r="E22" s="10" t="s">
        <v>101</v>
      </c>
      <c r="F22" s="92">
        <v>105566.83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93" t="s">
        <v>34</v>
      </c>
      <c r="D24" s="294"/>
      <c r="E24" s="10" t="s">
        <v>89</v>
      </c>
      <c r="F24" s="92">
        <v>0</v>
      </c>
    </row>
    <row r="25" spans="1:6" ht="23.25">
      <c r="A25" s="85"/>
      <c r="B25" s="92">
        <v>5000</v>
      </c>
      <c r="C25" s="293" t="s">
        <v>62</v>
      </c>
      <c r="D25" s="294"/>
      <c r="E25" s="10" t="s">
        <v>94</v>
      </c>
      <c r="F25" s="92">
        <v>0</v>
      </c>
    </row>
    <row r="26" spans="1:6" ht="23.25">
      <c r="A26" s="85"/>
      <c r="B26" s="92">
        <v>0</v>
      </c>
      <c r="C26" s="293" t="s">
        <v>97</v>
      </c>
      <c r="D26" s="294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11800</v>
      </c>
      <c r="C28" s="17" t="s">
        <v>152</v>
      </c>
      <c r="D28" s="16"/>
      <c r="E28" s="10"/>
      <c r="F28" s="92">
        <v>7250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7827369.99</v>
      </c>
      <c r="E31" s="117"/>
      <c r="F31" s="95">
        <f>SUM(F20:F30)</f>
        <v>1195416.83</v>
      </c>
    </row>
    <row r="32" spans="1:6" ht="24.75" thickBot="1" thickTop="1">
      <c r="A32" s="85"/>
      <c r="B32" s="96">
        <f>B19+B31</f>
        <v>26560371.009999998</v>
      </c>
      <c r="C32" s="281" t="s">
        <v>27</v>
      </c>
      <c r="D32" s="281"/>
      <c r="E32" s="35"/>
      <c r="F32" s="96">
        <f>F19+F31</f>
        <v>5714472.49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85" t="s">
        <v>3</v>
      </c>
      <c r="B37" s="286"/>
      <c r="C37" s="287" t="s">
        <v>5</v>
      </c>
      <c r="D37" s="288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89"/>
      <c r="D38" s="290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1"/>
      <c r="D39" s="292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1907355</v>
      </c>
      <c r="C41" s="90"/>
      <c r="D41" s="16" t="s">
        <v>29</v>
      </c>
      <c r="E41" s="10" t="s">
        <v>106</v>
      </c>
      <c r="F41" s="92">
        <v>337834</v>
      </c>
    </row>
    <row r="42" spans="1:6" ht="19.5" customHeight="1">
      <c r="A42" s="81">
        <v>0</v>
      </c>
      <c r="B42" s="92">
        <v>2130330</v>
      </c>
      <c r="C42" s="90"/>
      <c r="D42" s="16" t="s">
        <v>137</v>
      </c>
      <c r="E42" s="10" t="s">
        <v>106</v>
      </c>
      <c r="F42" s="92">
        <v>1123400</v>
      </c>
    </row>
    <row r="43" spans="1:6" ht="19.5" customHeight="1">
      <c r="A43" s="81">
        <v>3072000</v>
      </c>
      <c r="B43" s="92">
        <v>1024000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2902754</v>
      </c>
      <c r="C44" s="90"/>
      <c r="D44" s="16" t="s">
        <v>105</v>
      </c>
      <c r="E44" s="10" t="s">
        <v>87</v>
      </c>
      <c r="F44" s="92">
        <v>727316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160470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2687760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122638</v>
      </c>
      <c r="C48" s="17"/>
      <c r="D48" s="122" t="s">
        <v>138</v>
      </c>
      <c r="E48" s="10"/>
      <c r="F48" s="92">
        <v>2038</v>
      </c>
    </row>
    <row r="49" spans="1:6" ht="19.5" customHeight="1">
      <c r="A49" s="81">
        <v>2760200</v>
      </c>
      <c r="B49" s="92">
        <v>270405</v>
      </c>
      <c r="C49" s="17"/>
      <c r="D49" s="16" t="s">
        <v>33</v>
      </c>
      <c r="E49" s="10" t="s">
        <v>88</v>
      </c>
      <c r="F49" s="92">
        <v>79923</v>
      </c>
    </row>
    <row r="50" spans="1:6" ht="19.5" customHeight="1">
      <c r="A50" s="81">
        <v>10212000</v>
      </c>
      <c r="B50" s="92">
        <v>1548561.92</v>
      </c>
      <c r="C50" s="17"/>
      <c r="D50" s="16" t="s">
        <v>34</v>
      </c>
      <c r="E50" s="10" t="s">
        <v>89</v>
      </c>
      <c r="F50" s="92">
        <v>462524</v>
      </c>
    </row>
    <row r="51" spans="1:6" ht="19.5" customHeight="1">
      <c r="A51" s="81">
        <v>5546800</v>
      </c>
      <c r="B51" s="92">
        <v>841266.2</v>
      </c>
      <c r="C51" s="17"/>
      <c r="D51" s="16" t="s">
        <v>35</v>
      </c>
      <c r="E51" s="10" t="s">
        <v>90</v>
      </c>
      <c r="F51" s="92">
        <v>178354</v>
      </c>
    </row>
    <row r="52" spans="1:6" ht="19.5" customHeight="1">
      <c r="A52" s="81">
        <v>894163</v>
      </c>
      <c r="B52" s="92">
        <v>228584.24</v>
      </c>
      <c r="C52" s="17"/>
      <c r="D52" s="16" t="s">
        <v>36</v>
      </c>
      <c r="E52" s="10" t="s">
        <v>91</v>
      </c>
      <c r="F52" s="92">
        <v>62368.66</v>
      </c>
    </row>
    <row r="53" spans="1:6" ht="19.5" customHeight="1">
      <c r="A53" s="81">
        <v>1141500</v>
      </c>
      <c r="B53" s="92">
        <v>283301.37</v>
      </c>
      <c r="C53" s="17"/>
      <c r="D53" s="16" t="s">
        <v>37</v>
      </c>
      <c r="E53" s="10" t="s">
        <v>92</v>
      </c>
      <c r="F53" s="92">
        <v>53560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0</v>
      </c>
    </row>
    <row r="59" spans="1:6" ht="19.5" customHeight="1" thickBot="1">
      <c r="A59" s="84">
        <f>SUM(A41:A58)</f>
        <v>70000000</v>
      </c>
      <c r="B59" s="93">
        <f>SUM(B41:B58)</f>
        <v>15077625.729999999</v>
      </c>
      <c r="C59" s="17"/>
      <c r="E59" s="10"/>
      <c r="F59" s="93">
        <f>SUM(F41:F58)</f>
        <v>3994817.66</v>
      </c>
    </row>
    <row r="60" spans="1:6" ht="19.5" customHeight="1" thickTop="1">
      <c r="A60" s="82"/>
      <c r="B60" s="92">
        <v>1791396.19</v>
      </c>
      <c r="C60" s="17"/>
      <c r="D60" s="5" t="s">
        <v>40</v>
      </c>
      <c r="E60" s="10" t="s">
        <v>101</v>
      </c>
      <c r="F60" s="92">
        <v>200278.59</v>
      </c>
    </row>
    <row r="61" spans="1:6" ht="19.5" customHeight="1">
      <c r="A61" s="85"/>
      <c r="B61" s="92">
        <v>306548</v>
      </c>
      <c r="C61" s="17"/>
      <c r="D61" s="16" t="s">
        <v>72</v>
      </c>
      <c r="E61" s="10" t="s">
        <v>85</v>
      </c>
      <c r="F61" s="92">
        <v>90500</v>
      </c>
    </row>
    <row r="62" spans="1:6" ht="19.5" customHeight="1">
      <c r="A62" s="85"/>
      <c r="B62" s="92">
        <v>2220230</v>
      </c>
      <c r="C62" s="17"/>
      <c r="D62" s="5" t="s">
        <v>62</v>
      </c>
      <c r="E62" s="10" t="s">
        <v>94</v>
      </c>
      <c r="F62" s="92">
        <v>0</v>
      </c>
    </row>
    <row r="63" spans="1:6" ht="19.5" customHeight="1">
      <c r="A63" s="85"/>
      <c r="B63" s="92">
        <v>5190742.52</v>
      </c>
      <c r="C63" s="17"/>
      <c r="D63" s="17" t="s">
        <v>71</v>
      </c>
      <c r="E63" s="10" t="s">
        <v>95</v>
      </c>
      <c r="F63" s="92">
        <v>1980000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9512266.71</v>
      </c>
      <c r="C65" s="17"/>
      <c r="D65" s="17"/>
      <c r="E65" s="19"/>
      <c r="F65" s="102">
        <f>SUM(F60:F64)</f>
        <v>2270778.59</v>
      </c>
    </row>
    <row r="66" spans="1:6" ht="19.5" customHeight="1">
      <c r="A66" s="85"/>
      <c r="B66" s="102">
        <f>B59+B65</f>
        <v>24589892.439999998</v>
      </c>
      <c r="C66" s="281" t="s">
        <v>41</v>
      </c>
      <c r="D66" s="281"/>
      <c r="E66" s="11"/>
      <c r="F66" s="102">
        <f>F59+F65</f>
        <v>6265596.25</v>
      </c>
    </row>
    <row r="67" spans="1:6" ht="18.75" customHeight="1">
      <c r="A67" s="85"/>
      <c r="B67" s="92"/>
      <c r="C67" s="281" t="s">
        <v>42</v>
      </c>
      <c r="D67" s="281"/>
      <c r="E67" s="11"/>
      <c r="F67" s="92"/>
    </row>
    <row r="68" spans="1:6" s="73" customFormat="1" ht="17.25" customHeight="1">
      <c r="A68" s="88"/>
      <c r="B68" s="115">
        <v>1970478.57</v>
      </c>
      <c r="C68" s="295" t="s">
        <v>43</v>
      </c>
      <c r="D68" s="295"/>
      <c r="E68" s="72"/>
      <c r="F68" s="103">
        <v>0</v>
      </c>
    </row>
    <row r="69" spans="1:6" ht="19.5" customHeight="1">
      <c r="A69" s="85"/>
      <c r="B69" s="112">
        <v>0</v>
      </c>
      <c r="C69" s="281" t="s">
        <v>44</v>
      </c>
      <c r="D69" s="281"/>
      <c r="E69" s="11"/>
      <c r="F69" s="112">
        <v>551123.76</v>
      </c>
    </row>
    <row r="70" spans="2:6" ht="19.5" customHeight="1">
      <c r="B70" s="102">
        <v>28831371.63</v>
      </c>
      <c r="C70" s="281" t="s">
        <v>45</v>
      </c>
      <c r="D70" s="281"/>
      <c r="E70" s="11"/>
      <c r="F70" s="102">
        <v>28831371.63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82" t="s">
        <v>76</v>
      </c>
      <c r="C73" s="282"/>
      <c r="D73" s="282"/>
      <c r="E73" s="282" t="s">
        <v>77</v>
      </c>
      <c r="F73" s="282"/>
    </row>
    <row r="74" spans="1:6" s="21" customFormat="1" ht="20.25" customHeight="1">
      <c r="A74" s="89"/>
      <c r="B74" s="89"/>
      <c r="C74" s="283" t="s">
        <v>121</v>
      </c>
      <c r="D74" s="283"/>
      <c r="E74" s="282" t="s">
        <v>96</v>
      </c>
      <c r="F74" s="282"/>
    </row>
    <row r="75" spans="1:6" s="21" customFormat="1" ht="19.5" customHeight="1">
      <c r="A75" s="89"/>
      <c r="B75" s="89"/>
      <c r="C75" s="283" t="s">
        <v>120</v>
      </c>
      <c r="D75" s="283"/>
      <c r="E75" s="282" t="s">
        <v>117</v>
      </c>
      <c r="F75" s="282"/>
    </row>
    <row r="76" spans="1:6" s="21" customFormat="1" ht="19.5" customHeight="1">
      <c r="A76" s="89"/>
      <c r="B76" s="89"/>
      <c r="C76" s="114"/>
      <c r="D76" s="114"/>
      <c r="E76" s="282"/>
      <c r="F76" s="282"/>
    </row>
    <row r="77" spans="1:6" ht="19.5" customHeight="1">
      <c r="A77" s="280" t="s">
        <v>119</v>
      </c>
      <c r="B77" s="284"/>
      <c r="C77" s="284"/>
      <c r="D77" s="284"/>
      <c r="E77" s="284"/>
      <c r="F77" s="284"/>
    </row>
    <row r="78" spans="1:6" ht="19.5" customHeight="1">
      <c r="A78" s="280" t="s">
        <v>118</v>
      </c>
      <c r="B78" s="280"/>
      <c r="C78" s="280"/>
      <c r="D78" s="280"/>
      <c r="E78" s="280"/>
      <c r="F78" s="280"/>
    </row>
    <row r="79" ht="23.25" customHeight="1"/>
    <row r="80" ht="23.25" customHeight="1"/>
    <row r="81" ht="23.25" customHeight="1"/>
  </sheetData>
  <sheetProtection/>
  <mergeCells count="23">
    <mergeCell ref="A77:F77"/>
    <mergeCell ref="C37:D39"/>
    <mergeCell ref="C66:D66"/>
    <mergeCell ref="C67:D67"/>
    <mergeCell ref="C68:D68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4:F4"/>
    <mergeCell ref="A6:B6"/>
    <mergeCell ref="C6:D8"/>
    <mergeCell ref="C24:D24"/>
    <mergeCell ref="C25:D25"/>
    <mergeCell ref="C26:D26"/>
    <mergeCell ref="C32:D32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96" t="s">
        <v>0</v>
      </c>
      <c r="B4" s="296"/>
      <c r="C4" s="296"/>
      <c r="D4" s="296"/>
      <c r="E4" s="296"/>
      <c r="F4" s="296"/>
    </row>
    <row r="5" spans="1:6" ht="24" thickBot="1">
      <c r="A5" s="78"/>
      <c r="B5" s="78"/>
      <c r="C5" s="113" t="s">
        <v>110</v>
      </c>
      <c r="D5" s="113"/>
      <c r="E5" s="6"/>
      <c r="F5" s="78" t="s">
        <v>142</v>
      </c>
    </row>
    <row r="6" spans="1:6" ht="24" thickTop="1">
      <c r="A6" s="297" t="s">
        <v>3</v>
      </c>
      <c r="B6" s="298"/>
      <c r="C6" s="287" t="s">
        <v>5</v>
      </c>
      <c r="D6" s="288"/>
      <c r="E6" s="8"/>
      <c r="F6" s="104"/>
    </row>
    <row r="7" spans="1:6" ht="23.25">
      <c r="A7" s="79" t="s">
        <v>1</v>
      </c>
      <c r="B7" s="79" t="s">
        <v>4</v>
      </c>
      <c r="C7" s="289"/>
      <c r="D7" s="290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1"/>
      <c r="D8" s="292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30044108.55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13804.8</v>
      </c>
      <c r="C11" s="17" t="s">
        <v>10</v>
      </c>
      <c r="D11" s="16"/>
      <c r="E11" s="10" t="s">
        <v>79</v>
      </c>
      <c r="F11" s="92">
        <v>5596.45</v>
      </c>
    </row>
    <row r="12" spans="1:6" ht="23.25">
      <c r="A12" s="81">
        <v>2716000</v>
      </c>
      <c r="B12" s="92">
        <v>504878</v>
      </c>
      <c r="C12" s="17" t="s">
        <v>11</v>
      </c>
      <c r="D12" s="16"/>
      <c r="E12" s="10" t="s">
        <v>80</v>
      </c>
      <c r="F12" s="92">
        <v>235272</v>
      </c>
    </row>
    <row r="13" spans="1:6" ht="23.25">
      <c r="A13" s="81">
        <v>810000</v>
      </c>
      <c r="B13" s="92">
        <v>87441.18</v>
      </c>
      <c r="C13" s="17" t="s">
        <v>12</v>
      </c>
      <c r="D13" s="16"/>
      <c r="E13" s="10" t="s">
        <v>81</v>
      </c>
      <c r="F13" s="92">
        <v>81800.89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219750</v>
      </c>
      <c r="C15" s="17" t="s">
        <v>14</v>
      </c>
      <c r="D15" s="16"/>
      <c r="E15" s="10" t="s">
        <v>82</v>
      </c>
      <c r="F15" s="92">
        <v>46450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7978849.38</v>
      </c>
      <c r="C17" s="17" t="s">
        <v>16</v>
      </c>
      <c r="D17" s="16"/>
      <c r="E17" s="10" t="s">
        <v>83</v>
      </c>
      <c r="F17" s="92">
        <v>1627546.09</v>
      </c>
    </row>
    <row r="18" spans="1:6" ht="23.25">
      <c r="A18" s="83">
        <v>14000000</v>
      </c>
      <c r="B18" s="92">
        <v>5409222</v>
      </c>
      <c r="C18" s="17" t="s">
        <v>17</v>
      </c>
      <c r="D18" s="16"/>
      <c r="E18" s="10" t="s">
        <v>99</v>
      </c>
      <c r="F18" s="97">
        <v>3685797</v>
      </c>
    </row>
    <row r="19" spans="1:6" ht="24" thickBot="1">
      <c r="A19" s="84">
        <f>SUM(A11:A18)</f>
        <v>70000000</v>
      </c>
      <c r="B19" s="93">
        <f>SUM(B11:B18)</f>
        <v>14213945.36</v>
      </c>
      <c r="D19" s="5" t="s">
        <v>65</v>
      </c>
      <c r="E19" s="10"/>
      <c r="F19" s="98">
        <f>SUM(F11:F18)</f>
        <v>5682462.43</v>
      </c>
    </row>
    <row r="20" spans="1:6" ht="24" thickTop="1">
      <c r="A20" s="85"/>
      <c r="B20" s="92">
        <v>6219210</v>
      </c>
      <c r="C20" s="17" t="s">
        <v>78</v>
      </c>
      <c r="D20" s="16"/>
      <c r="E20" s="10" t="s">
        <v>100</v>
      </c>
      <c r="F20" s="92">
        <v>1295100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396573.16</v>
      </c>
      <c r="C22" s="17" t="s">
        <v>73</v>
      </c>
      <c r="D22" s="16"/>
      <c r="E22" s="10" t="s">
        <v>101</v>
      </c>
      <c r="F22" s="92">
        <v>201566.14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4700</v>
      </c>
    </row>
    <row r="24" spans="1:6" ht="23.25">
      <c r="A24" s="85"/>
      <c r="B24" s="92">
        <v>0</v>
      </c>
      <c r="C24" s="293" t="s">
        <v>34</v>
      </c>
      <c r="D24" s="294"/>
      <c r="E24" s="10" t="s">
        <v>89</v>
      </c>
      <c r="F24" s="92">
        <v>0</v>
      </c>
    </row>
    <row r="25" spans="1:6" ht="23.25">
      <c r="A25" s="85"/>
      <c r="B25" s="92">
        <v>5000</v>
      </c>
      <c r="C25" s="293" t="s">
        <v>62</v>
      </c>
      <c r="D25" s="294"/>
      <c r="E25" s="10" t="s">
        <v>94</v>
      </c>
      <c r="F25" s="92">
        <v>0</v>
      </c>
    </row>
    <row r="26" spans="1:6" ht="23.25">
      <c r="A26" s="85"/>
      <c r="B26" s="92">
        <v>0</v>
      </c>
      <c r="C26" s="293" t="s">
        <v>97</v>
      </c>
      <c r="D26" s="294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4550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6631953.16</v>
      </c>
      <c r="E32" s="117"/>
      <c r="F32" s="95">
        <f>SUM(F20:F31)</f>
        <v>1502416.1400000001</v>
      </c>
    </row>
    <row r="33" spans="1:6" ht="24.75" thickBot="1" thickTop="1">
      <c r="A33" s="85"/>
      <c r="B33" s="96">
        <f>B19+B32</f>
        <v>20845898.52</v>
      </c>
      <c r="C33" s="281" t="s">
        <v>27</v>
      </c>
      <c r="D33" s="281"/>
      <c r="E33" s="35"/>
      <c r="F33" s="96">
        <f>F19+F32</f>
        <v>7184878.57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85" t="s">
        <v>3</v>
      </c>
      <c r="B37" s="286"/>
      <c r="C37" s="287" t="s">
        <v>5</v>
      </c>
      <c r="D37" s="288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89"/>
      <c r="D38" s="290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1"/>
      <c r="D39" s="292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1569521</v>
      </c>
      <c r="C41" s="90"/>
      <c r="D41" s="16" t="s">
        <v>29</v>
      </c>
      <c r="E41" s="10" t="s">
        <v>106</v>
      </c>
      <c r="F41" s="92">
        <v>1192987</v>
      </c>
    </row>
    <row r="42" spans="1:6" ht="19.5" customHeight="1">
      <c r="A42" s="81">
        <v>0</v>
      </c>
      <c r="B42" s="92">
        <v>1006420</v>
      </c>
      <c r="C42" s="90"/>
      <c r="D42" s="16" t="s">
        <v>137</v>
      </c>
      <c r="E42" s="10" t="s">
        <v>106</v>
      </c>
      <c r="F42" s="92">
        <v>1003660</v>
      </c>
    </row>
    <row r="43" spans="1:6" ht="19.5" customHeight="1">
      <c r="A43" s="81">
        <v>3072000</v>
      </c>
      <c r="B43" s="92">
        <v>768000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2175438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32400</v>
      </c>
      <c r="C45" s="90"/>
      <c r="D45" s="16" t="s">
        <v>136</v>
      </c>
      <c r="E45" s="10"/>
      <c r="F45" s="92">
        <v>16600</v>
      </c>
    </row>
    <row r="46" spans="1:6" ht="19.5" customHeight="1">
      <c r="A46" s="81">
        <v>355440</v>
      </c>
      <c r="B46" s="92">
        <v>128370</v>
      </c>
      <c r="C46" s="90"/>
      <c r="D46" s="16" t="s">
        <v>131</v>
      </c>
      <c r="E46" s="10" t="s">
        <v>87</v>
      </c>
      <c r="F46" s="92">
        <v>72230</v>
      </c>
    </row>
    <row r="47" spans="1:6" ht="19.5" customHeight="1">
      <c r="A47" s="81">
        <v>8878440</v>
      </c>
      <c r="B47" s="92">
        <v>2024160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121110</v>
      </c>
      <c r="C48" s="17"/>
      <c r="D48" s="122" t="s">
        <v>138</v>
      </c>
      <c r="E48" s="10"/>
      <c r="F48" s="92">
        <v>65910</v>
      </c>
    </row>
    <row r="49" spans="1:6" ht="19.5" customHeight="1">
      <c r="A49" s="81">
        <v>3030200</v>
      </c>
      <c r="B49" s="92">
        <v>190482</v>
      </c>
      <c r="C49" s="17"/>
      <c r="D49" s="16" t="s">
        <v>33</v>
      </c>
      <c r="E49" s="10" t="s">
        <v>88</v>
      </c>
      <c r="F49" s="92">
        <v>77083</v>
      </c>
    </row>
    <row r="50" spans="1:6" ht="19.5" customHeight="1">
      <c r="A50" s="81">
        <v>9902000</v>
      </c>
      <c r="B50" s="92">
        <v>1086037.92</v>
      </c>
      <c r="C50" s="17"/>
      <c r="D50" s="16" t="s">
        <v>34</v>
      </c>
      <c r="E50" s="10" t="s">
        <v>89</v>
      </c>
      <c r="F50" s="92">
        <v>585460</v>
      </c>
    </row>
    <row r="51" spans="1:6" ht="19.5" customHeight="1">
      <c r="A51" s="81">
        <v>5546800</v>
      </c>
      <c r="B51" s="92">
        <v>662912.2</v>
      </c>
      <c r="C51" s="17"/>
      <c r="D51" s="16" t="s">
        <v>35</v>
      </c>
      <c r="E51" s="10" t="s">
        <v>90</v>
      </c>
      <c r="F51" s="92">
        <v>333560</v>
      </c>
    </row>
    <row r="52" spans="1:6" ht="19.5" customHeight="1">
      <c r="A52" s="81">
        <v>894163</v>
      </c>
      <c r="B52" s="92">
        <v>166215.58</v>
      </c>
      <c r="C52" s="17"/>
      <c r="D52" s="16" t="s">
        <v>36</v>
      </c>
      <c r="E52" s="10" t="s">
        <v>91</v>
      </c>
      <c r="F52" s="92">
        <v>57667.97</v>
      </c>
    </row>
    <row r="53" spans="1:6" ht="19.5" customHeight="1">
      <c r="A53" s="81">
        <v>1141500</v>
      </c>
      <c r="B53" s="92">
        <v>229741.37</v>
      </c>
      <c r="C53" s="17"/>
      <c r="D53" s="16" t="s">
        <v>37</v>
      </c>
      <c r="E53" s="10" t="s">
        <v>92</v>
      </c>
      <c r="F53" s="92">
        <v>190210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897000</v>
      </c>
    </row>
    <row r="59" spans="1:6" ht="19.5" customHeight="1" thickBot="1">
      <c r="A59" s="84">
        <f>SUM(A41:A58)</f>
        <v>70000000</v>
      </c>
      <c r="B59" s="93">
        <f>SUM(B41:B58)</f>
        <v>11082808.069999998</v>
      </c>
      <c r="C59" s="17"/>
      <c r="E59" s="10"/>
      <c r="F59" s="93">
        <f>SUM(F41:F58)</f>
        <v>6137113.97</v>
      </c>
    </row>
    <row r="60" spans="1:6" ht="19.5" customHeight="1" thickTop="1">
      <c r="A60" s="82"/>
      <c r="B60" s="92">
        <v>1591117.6</v>
      </c>
      <c r="C60" s="17"/>
      <c r="D60" s="5" t="s">
        <v>40</v>
      </c>
      <c r="E60" s="10" t="s">
        <v>101</v>
      </c>
      <c r="F60" s="92">
        <v>61469.76</v>
      </c>
    </row>
    <row r="61" spans="1:6" ht="19.5" customHeight="1">
      <c r="A61" s="85"/>
      <c r="B61" s="92">
        <v>216048</v>
      </c>
      <c r="C61" s="17"/>
      <c r="D61" s="16" t="s">
        <v>72</v>
      </c>
      <c r="E61" s="10" t="s">
        <v>85</v>
      </c>
      <c r="F61" s="92">
        <v>100908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0</v>
      </c>
    </row>
    <row r="63" spans="1:6" ht="19.5" customHeight="1">
      <c r="A63" s="85"/>
      <c r="B63" s="92">
        <v>3210742.52</v>
      </c>
      <c r="C63" s="17"/>
      <c r="D63" s="17" t="s">
        <v>71</v>
      </c>
      <c r="E63" s="10" t="s">
        <v>95</v>
      </c>
      <c r="F63" s="92">
        <v>1547000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7241488.12</v>
      </c>
      <c r="C65" s="17"/>
      <c r="D65" s="17"/>
      <c r="E65" s="19"/>
      <c r="F65" s="102">
        <f>SUM(F60:F64)</f>
        <v>1709377.76</v>
      </c>
    </row>
    <row r="66" spans="1:6" ht="19.5" customHeight="1">
      <c r="A66" s="85"/>
      <c r="B66" s="102">
        <f>B59+B65</f>
        <v>18324296.189999998</v>
      </c>
      <c r="C66" s="281" t="s">
        <v>41</v>
      </c>
      <c r="D66" s="281"/>
      <c r="E66" s="11"/>
      <c r="F66" s="102">
        <f>F59+F65</f>
        <v>7846491.7299999995</v>
      </c>
    </row>
    <row r="67" spans="1:6" ht="18.75" customHeight="1">
      <c r="A67" s="85"/>
      <c r="B67" s="92"/>
      <c r="C67" s="281" t="s">
        <v>42</v>
      </c>
      <c r="D67" s="281"/>
      <c r="E67" s="11"/>
      <c r="F67" s="92"/>
    </row>
    <row r="68" spans="1:6" s="73" customFormat="1" ht="17.25" customHeight="1">
      <c r="A68" s="88"/>
      <c r="B68" s="115">
        <v>2521602.33</v>
      </c>
      <c r="C68" s="295" t="s">
        <v>43</v>
      </c>
      <c r="D68" s="295"/>
      <c r="E68" s="72"/>
      <c r="F68" s="103">
        <v>0</v>
      </c>
    </row>
    <row r="69" spans="1:6" ht="19.5" customHeight="1">
      <c r="A69" s="85"/>
      <c r="B69" s="112">
        <v>0</v>
      </c>
      <c r="C69" s="281" t="s">
        <v>44</v>
      </c>
      <c r="D69" s="281"/>
      <c r="E69" s="11"/>
      <c r="F69" s="112">
        <v>661613.16</v>
      </c>
    </row>
    <row r="70" spans="2:6" ht="19.5" customHeight="1">
      <c r="B70" s="102">
        <v>29382495.39</v>
      </c>
      <c r="C70" s="281" t="s">
        <v>45</v>
      </c>
      <c r="D70" s="281"/>
      <c r="E70" s="11"/>
      <c r="F70" s="102">
        <v>29382495.39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82" t="s">
        <v>76</v>
      </c>
      <c r="C73" s="282"/>
      <c r="D73" s="282"/>
      <c r="E73" s="282" t="s">
        <v>77</v>
      </c>
      <c r="F73" s="282"/>
    </row>
    <row r="74" spans="1:6" s="21" customFormat="1" ht="20.25" customHeight="1">
      <c r="A74" s="89"/>
      <c r="B74" s="89"/>
      <c r="C74" s="283" t="s">
        <v>121</v>
      </c>
      <c r="D74" s="283"/>
      <c r="E74" s="282" t="s">
        <v>96</v>
      </c>
      <c r="F74" s="282"/>
    </row>
    <row r="75" spans="1:6" s="21" customFormat="1" ht="19.5" customHeight="1">
      <c r="A75" s="89"/>
      <c r="B75" s="89"/>
      <c r="C75" s="283" t="s">
        <v>120</v>
      </c>
      <c r="D75" s="283"/>
      <c r="E75" s="282" t="s">
        <v>117</v>
      </c>
      <c r="F75" s="282"/>
    </row>
    <row r="76" spans="1:6" s="21" customFormat="1" ht="19.5" customHeight="1">
      <c r="A76" s="89"/>
      <c r="B76" s="89"/>
      <c r="C76" s="114"/>
      <c r="D76" s="114"/>
      <c r="E76" s="282"/>
      <c r="F76" s="282"/>
    </row>
    <row r="77" spans="1:6" ht="19.5" customHeight="1">
      <c r="A77" s="280" t="s">
        <v>119</v>
      </c>
      <c r="B77" s="284"/>
      <c r="C77" s="284"/>
      <c r="D77" s="284"/>
      <c r="E77" s="284"/>
      <c r="F77" s="284"/>
    </row>
    <row r="78" spans="1:6" ht="19.5" customHeight="1">
      <c r="A78" s="280" t="s">
        <v>118</v>
      </c>
      <c r="B78" s="280"/>
      <c r="C78" s="280"/>
      <c r="D78" s="280"/>
      <c r="E78" s="280"/>
      <c r="F78" s="280"/>
    </row>
    <row r="79" ht="23.25" customHeight="1"/>
    <row r="80" ht="23.25" customHeight="1"/>
    <row r="81" ht="23.25" customHeight="1"/>
  </sheetData>
  <sheetProtection/>
  <mergeCells count="23">
    <mergeCell ref="A4:F4"/>
    <mergeCell ref="A6:B6"/>
    <mergeCell ref="C6:D8"/>
    <mergeCell ref="C24:D24"/>
    <mergeCell ref="C25:D25"/>
    <mergeCell ref="C26:D26"/>
    <mergeCell ref="E74:F74"/>
    <mergeCell ref="C33:D33"/>
    <mergeCell ref="C68:D68"/>
    <mergeCell ref="A37:B37"/>
    <mergeCell ref="C37:D39"/>
    <mergeCell ref="C66:D66"/>
    <mergeCell ref="C67:D67"/>
    <mergeCell ref="A78:F78"/>
    <mergeCell ref="C69:D69"/>
    <mergeCell ref="C70:D70"/>
    <mergeCell ref="B73:D73"/>
    <mergeCell ref="E73:F73"/>
    <mergeCell ref="C74:D74"/>
    <mergeCell ref="C75:D75"/>
    <mergeCell ref="E75:F75"/>
    <mergeCell ref="E76:F76"/>
    <mergeCell ref="A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96" t="s">
        <v>0</v>
      </c>
      <c r="B4" s="296"/>
      <c r="C4" s="296"/>
      <c r="D4" s="296"/>
      <c r="E4" s="296"/>
      <c r="F4" s="296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297" t="s">
        <v>3</v>
      </c>
      <c r="B6" s="298"/>
      <c r="C6" s="287" t="s">
        <v>5</v>
      </c>
      <c r="D6" s="288"/>
      <c r="E6" s="8"/>
      <c r="F6" s="104"/>
    </row>
    <row r="7" spans="1:6" ht="23.25">
      <c r="A7" s="79" t="s">
        <v>1</v>
      </c>
      <c r="B7" s="79" t="s">
        <v>4</v>
      </c>
      <c r="C7" s="289"/>
      <c r="D7" s="290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1"/>
      <c r="D8" s="292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293" t="s">
        <v>34</v>
      </c>
      <c r="D24" s="294"/>
      <c r="E24" s="10" t="s">
        <v>89</v>
      </c>
      <c r="F24" s="92">
        <v>0</v>
      </c>
    </row>
    <row r="25" spans="1:6" ht="23.25">
      <c r="A25" s="85"/>
      <c r="B25" s="92">
        <v>5000</v>
      </c>
      <c r="C25" s="293" t="s">
        <v>62</v>
      </c>
      <c r="D25" s="294"/>
      <c r="E25" s="10" t="s">
        <v>94</v>
      </c>
      <c r="F25" s="92">
        <v>4400</v>
      </c>
    </row>
    <row r="26" spans="1:6" ht="23.25">
      <c r="A26" s="85"/>
      <c r="B26" s="92">
        <v>0</v>
      </c>
      <c r="C26" s="293" t="s">
        <v>97</v>
      </c>
      <c r="D26" s="294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281" t="s">
        <v>27</v>
      </c>
      <c r="D33" s="281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85" t="s">
        <v>3</v>
      </c>
      <c r="B37" s="286"/>
      <c r="C37" s="287" t="s">
        <v>5</v>
      </c>
      <c r="D37" s="288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89"/>
      <c r="D38" s="290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1"/>
      <c r="D39" s="292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2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281" t="s">
        <v>41</v>
      </c>
      <c r="D66" s="281"/>
      <c r="E66" s="11"/>
      <c r="F66" s="102">
        <f>F59+F65</f>
        <v>4944710.42</v>
      </c>
    </row>
    <row r="67" spans="1:6" ht="18.75" customHeight="1">
      <c r="A67" s="85"/>
      <c r="B67" s="92"/>
      <c r="C67" s="281" t="s">
        <v>42</v>
      </c>
      <c r="D67" s="281"/>
      <c r="E67" s="11"/>
      <c r="F67" s="92"/>
    </row>
    <row r="68" spans="1:6" s="73" customFormat="1" ht="17.25" customHeight="1">
      <c r="A68" s="88"/>
      <c r="B68" s="115">
        <v>3183215.49</v>
      </c>
      <c r="C68" s="295" t="s">
        <v>43</v>
      </c>
      <c r="D68" s="295"/>
      <c r="E68" s="72"/>
      <c r="F68" s="103">
        <v>5100753.19</v>
      </c>
    </row>
    <row r="69" spans="1:6" ht="19.5" customHeight="1">
      <c r="A69" s="85"/>
      <c r="B69" s="112">
        <v>0</v>
      </c>
      <c r="C69" s="281" t="s">
        <v>44</v>
      </c>
      <c r="D69" s="281"/>
      <c r="E69" s="11"/>
      <c r="F69" s="112">
        <v>0</v>
      </c>
    </row>
    <row r="70" spans="2:6" ht="19.5" customHeight="1">
      <c r="B70" s="102">
        <v>30044108.55</v>
      </c>
      <c r="C70" s="281" t="s">
        <v>45</v>
      </c>
      <c r="D70" s="281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282" t="s">
        <v>76</v>
      </c>
      <c r="C73" s="282"/>
      <c r="D73" s="282"/>
      <c r="E73" s="282" t="s">
        <v>77</v>
      </c>
      <c r="F73" s="282"/>
    </row>
    <row r="74" spans="1:6" s="21" customFormat="1" ht="20.25" customHeight="1">
      <c r="A74" s="89"/>
      <c r="B74" s="89"/>
      <c r="C74" s="283" t="s">
        <v>121</v>
      </c>
      <c r="D74" s="283"/>
      <c r="E74" s="282" t="s">
        <v>96</v>
      </c>
      <c r="F74" s="282"/>
    </row>
    <row r="75" spans="1:6" s="21" customFormat="1" ht="19.5" customHeight="1">
      <c r="A75" s="89"/>
      <c r="B75" s="89"/>
      <c r="C75" s="283" t="s">
        <v>120</v>
      </c>
      <c r="D75" s="283"/>
      <c r="E75" s="282" t="s">
        <v>117</v>
      </c>
      <c r="F75" s="282"/>
    </row>
    <row r="76" spans="1:6" s="21" customFormat="1" ht="19.5" customHeight="1">
      <c r="A76" s="89"/>
      <c r="B76" s="89"/>
      <c r="C76" s="114"/>
      <c r="D76" s="114"/>
      <c r="E76" s="282"/>
      <c r="F76" s="282"/>
    </row>
    <row r="77" spans="1:6" ht="19.5" customHeight="1">
      <c r="A77" s="280" t="s">
        <v>119</v>
      </c>
      <c r="B77" s="284"/>
      <c r="C77" s="284"/>
      <c r="D77" s="284"/>
      <c r="E77" s="284"/>
      <c r="F77" s="284"/>
    </row>
    <row r="78" spans="1:6" ht="19.5" customHeight="1">
      <c r="A78" s="280" t="s">
        <v>118</v>
      </c>
      <c r="B78" s="280"/>
      <c r="C78" s="280"/>
      <c r="D78" s="280"/>
      <c r="E78" s="280"/>
      <c r="F78" s="280"/>
    </row>
    <row r="79" ht="23.25" customHeight="1"/>
    <row r="80" ht="23.25" customHeight="1"/>
    <row r="81" ht="23.25" customHeight="1"/>
  </sheetData>
  <sheetProtection/>
  <mergeCells count="23">
    <mergeCell ref="A77:F77"/>
    <mergeCell ref="C37:D39"/>
    <mergeCell ref="C66:D66"/>
    <mergeCell ref="C67:D67"/>
    <mergeCell ref="C68:D68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4:F4"/>
    <mergeCell ref="A6:B6"/>
    <mergeCell ref="C6:D8"/>
    <mergeCell ref="C24:D24"/>
    <mergeCell ref="C25:D25"/>
    <mergeCell ref="C26:D26"/>
    <mergeCell ref="C33:D33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296" t="s">
        <v>0</v>
      </c>
      <c r="B4" s="296"/>
      <c r="C4" s="296"/>
      <c r="D4" s="296"/>
      <c r="E4" s="296"/>
      <c r="F4" s="296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297" t="s">
        <v>3</v>
      </c>
      <c r="B6" s="298"/>
      <c r="C6" s="287" t="s">
        <v>5</v>
      </c>
      <c r="D6" s="288"/>
      <c r="E6" s="8"/>
      <c r="F6" s="104"/>
    </row>
    <row r="7" spans="1:6" ht="23.25">
      <c r="A7" s="79" t="s">
        <v>1</v>
      </c>
      <c r="B7" s="79" t="s">
        <v>4</v>
      </c>
      <c r="C7" s="289"/>
      <c r="D7" s="290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291"/>
      <c r="D8" s="292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293" t="s">
        <v>34</v>
      </c>
      <c r="D24" s="294"/>
      <c r="E24" s="10" t="s">
        <v>89</v>
      </c>
      <c r="F24" s="92">
        <v>0</v>
      </c>
    </row>
    <row r="25" spans="1:6" ht="23.25">
      <c r="A25" s="85"/>
      <c r="B25" s="92">
        <v>600</v>
      </c>
      <c r="C25" s="293" t="s">
        <v>62</v>
      </c>
      <c r="D25" s="294"/>
      <c r="E25" s="10" t="s">
        <v>94</v>
      </c>
      <c r="F25" s="92">
        <v>600</v>
      </c>
    </row>
    <row r="26" spans="1:6" ht="23.25">
      <c r="A26" s="85"/>
      <c r="B26" s="92"/>
      <c r="C26" s="293" t="s">
        <v>97</v>
      </c>
      <c r="D26" s="294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281" t="s">
        <v>27</v>
      </c>
      <c r="D33" s="281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285" t="s">
        <v>3</v>
      </c>
      <c r="B37" s="286"/>
      <c r="C37" s="287" t="s">
        <v>5</v>
      </c>
      <c r="D37" s="288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289"/>
      <c r="D38" s="290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291"/>
      <c r="D39" s="292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281" t="s">
        <v>41</v>
      </c>
      <c r="D64" s="281"/>
      <c r="E64" s="11"/>
      <c r="F64" s="102">
        <f>F57+F63</f>
        <v>5533094.04</v>
      </c>
    </row>
    <row r="65" spans="1:6" ht="18.75" customHeight="1">
      <c r="A65" s="85"/>
      <c r="B65" s="92"/>
      <c r="C65" s="281" t="s">
        <v>42</v>
      </c>
      <c r="D65" s="281"/>
      <c r="E65" s="11"/>
      <c r="F65" s="92"/>
    </row>
    <row r="66" spans="1:6" s="73" customFormat="1" ht="17.25" customHeight="1">
      <c r="A66" s="88"/>
      <c r="B66" s="115">
        <v>0</v>
      </c>
      <c r="C66" s="295" t="s">
        <v>43</v>
      </c>
      <c r="D66" s="295"/>
      <c r="E66" s="72"/>
      <c r="F66" s="103"/>
    </row>
    <row r="67" spans="1:6" ht="19.5" customHeight="1">
      <c r="A67" s="85"/>
      <c r="B67" s="112">
        <v>-1917537.7</v>
      </c>
      <c r="C67" s="281" t="s">
        <v>44</v>
      </c>
      <c r="D67" s="281"/>
      <c r="E67" s="11"/>
      <c r="F67" s="112">
        <v>-1917537.7</v>
      </c>
    </row>
    <row r="68" spans="2:6" ht="19.5" customHeight="1">
      <c r="B68" s="102">
        <v>24943355.36</v>
      </c>
      <c r="C68" s="281" t="s">
        <v>45</v>
      </c>
      <c r="D68" s="281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282" t="s">
        <v>76</v>
      </c>
      <c r="C71" s="282"/>
      <c r="D71" s="282"/>
      <c r="E71" s="282" t="s">
        <v>77</v>
      </c>
      <c r="F71" s="282"/>
    </row>
    <row r="72" spans="1:6" s="21" customFormat="1" ht="20.25" customHeight="1">
      <c r="A72" s="89"/>
      <c r="B72" s="89"/>
      <c r="C72" s="283" t="s">
        <v>121</v>
      </c>
      <c r="D72" s="283"/>
      <c r="E72" s="282" t="s">
        <v>96</v>
      </c>
      <c r="F72" s="282"/>
    </row>
    <row r="73" spans="1:6" s="21" customFormat="1" ht="19.5" customHeight="1">
      <c r="A73" s="89"/>
      <c r="B73" s="89"/>
      <c r="C73" s="283" t="s">
        <v>120</v>
      </c>
      <c r="D73" s="283"/>
      <c r="E73" s="282" t="s">
        <v>117</v>
      </c>
      <c r="F73" s="282"/>
    </row>
    <row r="74" spans="1:6" s="21" customFormat="1" ht="19.5" customHeight="1">
      <c r="A74" s="89"/>
      <c r="B74" s="89"/>
      <c r="C74" s="114"/>
      <c r="D74" s="114"/>
      <c r="E74" s="282"/>
      <c r="F74" s="282"/>
    </row>
    <row r="75" spans="1:6" ht="19.5" customHeight="1">
      <c r="A75" s="280" t="s">
        <v>119</v>
      </c>
      <c r="B75" s="284"/>
      <c r="C75" s="284"/>
      <c r="D75" s="284"/>
      <c r="E75" s="284"/>
      <c r="F75" s="284"/>
    </row>
    <row r="76" spans="1:6" ht="19.5" customHeight="1">
      <c r="A76" s="280" t="s">
        <v>118</v>
      </c>
      <c r="B76" s="280"/>
      <c r="C76" s="280"/>
      <c r="D76" s="280"/>
      <c r="E76" s="280"/>
      <c r="F76" s="280"/>
    </row>
    <row r="77" ht="23.25" customHeight="1"/>
    <row r="78" ht="23.25" customHeight="1"/>
    <row r="79" ht="23.25" customHeight="1"/>
  </sheetData>
  <sheetProtection/>
  <mergeCells count="23">
    <mergeCell ref="A75:F75"/>
    <mergeCell ref="C37:D39"/>
    <mergeCell ref="C64:D64"/>
    <mergeCell ref="C65:D65"/>
    <mergeCell ref="C66:D66"/>
    <mergeCell ref="A76:F76"/>
    <mergeCell ref="C67:D67"/>
    <mergeCell ref="C68:D68"/>
    <mergeCell ref="B71:D71"/>
    <mergeCell ref="E71:F71"/>
    <mergeCell ref="C72:D72"/>
    <mergeCell ref="E72:F72"/>
    <mergeCell ref="C73:D73"/>
    <mergeCell ref="E73:F73"/>
    <mergeCell ref="E74:F74"/>
    <mergeCell ref="A4:F4"/>
    <mergeCell ref="A6:B6"/>
    <mergeCell ref="C6:D8"/>
    <mergeCell ref="C24:D24"/>
    <mergeCell ref="C25:D25"/>
    <mergeCell ref="C26:D26"/>
    <mergeCell ref="C33:D33"/>
    <mergeCell ref="A37:B37"/>
  </mergeCells>
  <printOptions/>
  <pageMargins left="0.25" right="0.12" top="0.32" bottom="0.22" header="0.3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admin-pc</cp:lastModifiedBy>
  <cp:lastPrinted>2015-07-07T07:16:31Z</cp:lastPrinted>
  <dcterms:created xsi:type="dcterms:W3CDTF">2003-11-15T09:12:45Z</dcterms:created>
  <dcterms:modified xsi:type="dcterms:W3CDTF">2015-07-20T04:11:09Z</dcterms:modified>
  <cp:category/>
  <cp:version/>
  <cp:contentType/>
  <cp:contentStatus/>
</cp:coreProperties>
</file>