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งบแสดงฐานะการเงิน" sheetId="1" r:id="rId1"/>
    <sheet name="หมายเหตุ 1 ข้อมูลทั่วไป" sheetId="2" r:id="rId2"/>
    <sheet name="หมายเหตุ 2 งบทรัพย์สิน แก้ 1,2" sheetId="3" r:id="rId3"/>
    <sheet name="งบทรัพย์สิน" sheetId="4" r:id="rId4"/>
    <sheet name="หมายเหตุ 3,4 " sheetId="5" r:id="rId5"/>
    <sheet name="หมายเหตุ 5 " sheetId="6" r:id="rId6"/>
    <sheet name="หมายเหตุ 7ลูกหนี้เศรษฐกิจชุมชน)" sheetId="7" r:id="rId7"/>
    <sheet name="หมายเหตุ 7 ลูกหนี้ภาษี" sheetId="8" r:id="rId8"/>
    <sheet name="หมายเหตุ 8 ค้างจ่าย" sheetId="9" r:id="rId9"/>
    <sheet name="หมายเหตุ 9 " sheetId="10" r:id="rId10"/>
    <sheet name="หมายเหตุ 10 เงินสะสม " sheetId="11" r:id="rId11"/>
    <sheet name="หมายเหตุ 10 (รายละเอียดแนบท้าย)" sheetId="12" r:id="rId12"/>
    <sheet name="Sheet1" sheetId="13" r:id="rId13"/>
  </sheets>
  <definedNames>
    <definedName name="_xlfn.BAHTTEXT" hidden="1">#NAME?</definedName>
  </definedNames>
  <calcPr fullCalcOnLoad="1"/>
</workbook>
</file>

<file path=xl/comments12.xml><?xml version="1.0" encoding="utf-8"?>
<comments xmlns="http://schemas.openxmlformats.org/spreadsheetml/2006/main">
  <authors>
    <author>Corporate Edition</author>
  </authors>
  <commentList>
    <comment ref="A19" authorId="0">
      <text>
        <r>
          <rPr>
            <b/>
            <sz val="8"/>
            <rFont val="Tahoma"/>
            <family val="0"/>
          </rPr>
          <t>Corporate Edition: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<sst xmlns="http://schemas.openxmlformats.org/spreadsheetml/2006/main" count="1187" uniqueCount="470">
  <si>
    <t>เทศบาลตำบลชะมาย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</si>
  <si>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</si>
  <si>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</si>
  <si>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</si>
  <si>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เงินฝากธนาคาร</t>
  </si>
  <si>
    <t>ออมสิน</t>
  </si>
  <si>
    <t>ประเภทประจำ</t>
  </si>
  <si>
    <t>ธกส.</t>
  </si>
  <si>
    <t>ประเภทออมทรัพย์</t>
  </si>
  <si>
    <t>กรุงไทย</t>
  </si>
  <si>
    <t>เลขที่  815-1-31143-6</t>
  </si>
  <si>
    <t>เลขที่  815-1-60533-2</t>
  </si>
  <si>
    <t>รวม</t>
  </si>
  <si>
    <t>เงินรับฝาก</t>
  </si>
  <si>
    <t>ภาษีหัก ณ ที่จ่าย</t>
  </si>
  <si>
    <t>เงินประกันสัญญา</t>
  </si>
  <si>
    <t>หมวด</t>
  </si>
  <si>
    <t>ประเภท</t>
  </si>
  <si>
    <t>โครงการ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</si>
  <si>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</si>
  <si>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</si>
  <si>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</si>
  <si>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</si>
  <si>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ยังไม่ก่อหนี้</t>
  </si>
  <si>
    <t>ค่าที่ดินและสิ่งก่อสร้าง</t>
  </si>
  <si>
    <t>แหล่งเงิน</t>
  </si>
  <si>
    <t>แผนงาน</t>
  </si>
  <si>
    <t>งาน</t>
  </si>
  <si>
    <t>จำนวนเงิน</t>
  </si>
  <si>
    <t>เงินงบประมาณ</t>
  </si>
  <si>
    <t>เคหะและชุมชน</t>
  </si>
  <si>
    <t>ไฟฟ้าถนน</t>
  </si>
  <si>
    <t>ค่าครุภัณฑ์</t>
  </si>
  <si>
    <t>บริหารทั่วไป</t>
  </si>
  <si>
    <t>บริหารงานทั่วไป</t>
  </si>
  <si>
    <t>การศึกษา</t>
  </si>
  <si>
    <t>ค่าใช้สอย</t>
  </si>
  <si>
    <t>ค่าวัสดุ</t>
  </si>
  <si>
    <t>บริหารงานคลัง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</si>
  <si>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</si>
  <si>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</si>
  <si>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</si>
  <si>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รายจ่ายค้างจ่ายเหลือจ่าย</t>
  </si>
  <si>
    <t>หัก</t>
  </si>
  <si>
    <t>จ่ายขาดเงินสะสม</t>
  </si>
  <si>
    <t>1. เงินฝาก ก.ส.ท.</t>
  </si>
  <si>
    <t>วัสดุเชื้อเพลิงและหล่อลื่น</t>
  </si>
  <si>
    <t>ธอส.</t>
  </si>
  <si>
    <t>=</t>
  </si>
  <si>
    <t>เลขที่  815-0-64712-0</t>
  </si>
  <si>
    <t>เลขที่  815-0-67891-3</t>
  </si>
  <si>
    <t>เลขที่  03-0001-276-783-0</t>
  </si>
  <si>
    <t>ค่าก่อสร้างสิ่งสาธารณูปโภค</t>
  </si>
  <si>
    <t>โครงการวางท่อระบายน้ำริมถนนสายทิวเทียน ม.7</t>
  </si>
  <si>
    <t>โครงการปรับปรุงถนนสายนาคำทวด ซอย 9 ม.6</t>
  </si>
  <si>
    <t>ครุภัณฑ์สำนักงาน</t>
  </si>
  <si>
    <t>บริหารทั่วไปเกี่ยวกับการรักษาความสงบภายใน</t>
  </si>
  <si>
    <t>รายจ่ายให้ได้มาซึ่งบริการ</t>
  </si>
  <si>
    <t>เงินอุดหนุนระบุวัตถุประสงค์/เฉพาะกิจ</t>
  </si>
  <si>
    <t>เลขที่  01-115-2-81725-1</t>
  </si>
  <si>
    <t>เลขที่  30-115-4-01670-6</t>
  </si>
  <si>
    <t>เลขที่  702-21-000-035-9</t>
  </si>
  <si>
    <t>งานบริหารทั่วไป</t>
  </si>
  <si>
    <t>ครุภัณฑ์คอมพิวเตอร์</t>
  </si>
  <si>
    <t>ครุภัณฑ์ยานพาหนะและขนส่ง</t>
  </si>
  <si>
    <t>ครุภัณฑ์กีฬา</t>
  </si>
  <si>
    <t>งานสาธารณสุข</t>
  </si>
  <si>
    <t>งานการศึกษา</t>
  </si>
  <si>
    <t>งานบริหารทั่วไปเกี่ยวกับเคหะและชุมชน</t>
  </si>
  <si>
    <t>งบแสดงฐานะการเงิน</t>
  </si>
  <si>
    <t>หมายเหตุ</t>
  </si>
  <si>
    <t>ทรัพย์สินตามงบทรัพย์สิน</t>
  </si>
  <si>
    <t>2</t>
  </si>
  <si>
    <t xml:space="preserve">สินทรัพย์ </t>
  </si>
  <si>
    <t>สินทรัพย์หมุนเวียน</t>
  </si>
  <si>
    <t>เงินสดและเงินฝากธนาคาร</t>
  </si>
  <si>
    <t>3</t>
  </si>
  <si>
    <t>เงินฝาก ก.ส.ท</t>
  </si>
  <si>
    <t>รายได้จากรัฐบาลค้างรับ</t>
  </si>
  <si>
    <t>4</t>
  </si>
  <si>
    <t>ลูกหนี้ค่าภาษี</t>
  </si>
  <si>
    <t>5</t>
  </si>
  <si>
    <t>รวมสินทรัพย์หมุนเวียน</t>
  </si>
  <si>
    <t>ทุนทรัพย์สิน</t>
  </si>
  <si>
    <t xml:space="preserve">หนี้สิน </t>
  </si>
  <si>
    <t>หนี้สินหมุนเวียน</t>
  </si>
  <si>
    <t>รายจ่ายค้างจ่าย</t>
  </si>
  <si>
    <t>6</t>
  </si>
  <si>
    <t>7</t>
  </si>
  <si>
    <t>รวมหนี้สินหมุนเวียน</t>
  </si>
  <si>
    <t>รวมหนี้สิน</t>
  </si>
  <si>
    <t>เงินสะสม</t>
  </si>
  <si>
    <t>8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</si>
  <si>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</si>
  <si>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</si>
  <si>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</si>
  <si>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</si>
  <si>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 xml:space="preserve">เทศบาลตำบลชะมาย  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</si>
  <si>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</si>
  <si>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</si>
  <si>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</si>
  <si>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</si>
  <si>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</si>
  <si>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ก.  อสังหาริมทรัพย์</t>
  </si>
  <si>
    <t xml:space="preserve">      1. ที่ดิน</t>
  </si>
  <si>
    <t>ก.  รายได้เทศบาล</t>
  </si>
  <si>
    <t xml:space="preserve">      2. อาคารสำนักงาน</t>
  </si>
  <si>
    <t xml:space="preserve">      3. ทรัพย์สินอื่น</t>
  </si>
  <si>
    <t xml:space="preserve">      4. โรงจอดรถ</t>
  </si>
  <si>
    <t xml:space="preserve">      5. รั้ว</t>
  </si>
  <si>
    <t>ข.  สังหาริมทรัพย์</t>
  </si>
  <si>
    <t xml:space="preserve">      1. ครุภัณฑ์ยานพาหนะขนส่ง</t>
  </si>
  <si>
    <t xml:space="preserve">      2. ครุภัณฑ์สำนักงาน</t>
  </si>
  <si>
    <t xml:space="preserve">      3. ครุภัณฑ์โฆษณาและเผยแพร่</t>
  </si>
  <si>
    <t xml:space="preserve">      4. ครุภัณฑ์งานบ้านงานครัว</t>
  </si>
  <si>
    <t xml:space="preserve">      5. ครุภัณฑ์การเกษตร</t>
  </si>
  <si>
    <t xml:space="preserve">      6. ครุภัณฑ์ไฟฟ้าและวิทยุ</t>
  </si>
  <si>
    <t xml:space="preserve">      7. ครุภัณฑ์คอมพิวเตอร์</t>
  </si>
  <si>
    <t xml:space="preserve">      8. ครุภัณฑ์ดับเพลิง</t>
  </si>
  <si>
    <t xml:space="preserve">      9. ครุภัณฑ์สำรวจ</t>
  </si>
  <si>
    <t xml:space="preserve">    10. ครุภัณฑ์กีฬา</t>
  </si>
  <si>
    <t>นายกเทศมนตรีตำบลชะมาย</t>
  </si>
  <si>
    <t>(นางสุนีย์  เทพคง)</t>
  </si>
  <si>
    <t>(นายสุทธิพร  รสมาลี)</t>
  </si>
  <si>
    <t>ผู้อำนวยการกองคลัง</t>
  </si>
  <si>
    <t>ปลัดเทศบาลตำบลชะมาย</t>
  </si>
  <si>
    <t>(นายประพัฒน์  รักษ์ศรีทอง)</t>
  </si>
  <si>
    <t>ข้อมูลทั่วไป</t>
  </si>
  <si>
    <t>ที่ตั้ง</t>
  </si>
  <si>
    <t>เนื้อที่</t>
  </si>
  <si>
    <t>ประชากร</t>
  </si>
  <si>
    <t>หมายเหตุ 1  สรุปนโยบายการบัญชีที่สำคัญ</t>
  </si>
  <si>
    <t xml:space="preserve">          ข้อมูลทั่วไปของเทศบาลตำบลชะมาย อำเภอทุ่งสง จังหวัดนครศรีธรรมราช</t>
  </si>
  <si>
    <t xml:space="preserve">          ทิศเหนือ        ติดต่อกับ  ตำบลนาหลวงเสน และตำบลหนองหงส์</t>
  </si>
  <si>
    <t xml:space="preserve">          ทิศใต้           ติดต่อกับ  ตำบลที่วังและตำบลควนกรด</t>
  </si>
  <si>
    <t xml:space="preserve">          ทิศตะวันออก   ติดต่อกับ  เทศบาลเมืองทุ่งสงและตำบลถ้ำใหญ่</t>
  </si>
  <si>
    <t xml:space="preserve">          ทิศตะวันตก    ติดต่อกับ   ตำบลควนกรด และตำบลหนองหงส์</t>
  </si>
  <si>
    <t>ยอดยกมา</t>
  </si>
  <si>
    <t>รับเพิ่มงวดนี้</t>
  </si>
  <si>
    <t>จำหน่ายงวดนี้</t>
  </si>
  <si>
    <t>การวิเคราะห์เปรียบเทียบรายการทรัพย์สิน</t>
  </si>
  <si>
    <t>เพื่อวิเคราะห์เปรียบเทียบบัญชีทรัพย์สินของงวดปัจจุบันและงวดก่อนเพื่อสอบทานการ เพิ่ม/ลด</t>
  </si>
  <si>
    <t>ของทรัพย์สินในภาพรวม ติดตามสาเหตุของความแตกต่างระหว่างยอดคงเหลือของงวดก่อนและงวดปัจจุบัน</t>
  </si>
  <si>
    <t>ก. อสังหาริมทรัพย์</t>
  </si>
  <si>
    <t xml:space="preserve">1. ที่ดิน  </t>
  </si>
  <si>
    <t>2. อาคารสำนักงาน</t>
  </si>
  <si>
    <t>3. ทรัพย์สินอื่น</t>
  </si>
  <si>
    <t>4. โรงจอดรถ</t>
  </si>
  <si>
    <t>5. รั้ว</t>
  </si>
  <si>
    <t>ข. สังหาริมทรัพย์</t>
  </si>
  <si>
    <t>1. ครุภัณฑ์ยานพาหนะขนส่ง</t>
  </si>
  <si>
    <t>2. ครุภัณฑ์สำนักงาน</t>
  </si>
  <si>
    <t>3. ครุภัณฑ์โฆษณาและเผยแพร่</t>
  </si>
  <si>
    <t>4. ครุภัณฑ์งานบ้านงานครัว</t>
  </si>
  <si>
    <t>5. ครุภัณฑ์การเกษตร</t>
  </si>
  <si>
    <t>6. ครุภัณฑ์ไฟฟ้าและวิทยุ</t>
  </si>
  <si>
    <t>7. ครุภัณฑ์คอมพิวเตอร์</t>
  </si>
  <si>
    <t>8. ครุภัณฑ์ดับเพลิง</t>
  </si>
  <si>
    <t>9. ครุภัณฑ์สำรวจ</t>
  </si>
  <si>
    <t>10.ครุภัณฑ์กีฬา</t>
  </si>
  <si>
    <t>11.ครุภัณฑ์อื่น</t>
  </si>
  <si>
    <t>สำหรับปี  สิ้นสุดวันที่  30  กันยายน  2561</t>
  </si>
  <si>
    <t>หมายเหตุ 10  เงินสะสม</t>
  </si>
  <si>
    <t>ระดับก่อนวัยเรียและประถมศึกษา</t>
  </si>
  <si>
    <t>โครงการปรับปรุงอาคารศูนย์พัฒนาเด็กเล็กโรงเรียนบ้านหนองหว้า</t>
  </si>
  <si>
    <t>โครงการปรับปรุงและก่อสร้างถนนคอนกรีตสายบ้านนางวันเพ็ญ หอมละเอียด ม.1</t>
  </si>
  <si>
    <t>โครงการปรับปรุงถนนลาดยางแบบ Asphaltic Concrete สายท่าหลวง-บ้านลุงเอี่ยม ศักดิ์สูง ม.2,4</t>
  </si>
  <si>
    <t>โครงการบุกเบิกถนนสายบ้านนางประจวบ-สายเหมืองเก่า ม.4</t>
  </si>
  <si>
    <t>โครงการปรับปรุงภูมิทัศน์เขาตาเล่ง ม.8</t>
  </si>
  <si>
    <t>โครงการบุกเบิกถนนและก่อสร้างถนนหินคลุกสายวังหีบ ซอย 7 ม.5</t>
  </si>
  <si>
    <t>โครงการก่อสร้างระบบระบายน้ำสายหนองเหรียง-วัดจอด ม.6</t>
  </si>
  <si>
    <t>โครงการปรับปรุงถนนและก่อสร้างถนนลาดยางสายบ้านนายสุนันต์ นาวี ม.1  ม. 4</t>
  </si>
  <si>
    <t>โครงการก่อสร้างระบบระบายน้ำสายคอกวัว ม.7</t>
  </si>
  <si>
    <t>โครงการก่อสร้างระบบระบายน้ำซอยมัสยิด ม.8</t>
  </si>
  <si>
    <t>โครงการปรับปรุงถนนลาดยางแบบ Asphaltic Concrete (overlay)สายหมู่บ้านสาโรจน์ ม.8</t>
  </si>
  <si>
    <t>โครงการก่อสร้างป้ายประตู ทางเท้า บริเวณด้านหน้าสำนักงาน ทต.ชะมาย</t>
  </si>
  <si>
    <t>โครงการก่อสร้างระบบระบายน้ำ สาย อ.สุธา รัตนพันธ์ ม.3</t>
  </si>
  <si>
    <t>โครงการปรับปรุงถนนลาดยางแบบ Asphalitic concrete (overlay)บ้านหนองหอย-บ้านในพรุ ม.7</t>
  </si>
  <si>
    <t>โครงการก่อสร้างถนนคอนกรีตสายบ้านสารวัตรสมชัย ม.7</t>
  </si>
  <si>
    <t>โครงการก่อสร้างระบายน้ำถนนสายรุ่งเมือง ม.1</t>
  </si>
  <si>
    <t>โครงการปรับปรุงถนนลาดยาง Asphaltiv concrete (overlay) สายเขาตาเล่ง ม.8</t>
  </si>
  <si>
    <t>ครุภัณฑ์</t>
  </si>
  <si>
    <t>ค่าบำรุงรักษาและปรับปรุงครุภัณฑ์</t>
  </si>
  <si>
    <t>ตู้เหล็กขนาด 2 บาน 2 ตู้</t>
  </si>
  <si>
    <t>เครื่องพิมพ์ชนิดเลเซอร์/ชนิ Led สีแบบ network 1 เครื่อง</t>
  </si>
  <si>
    <t>เครื่องคอมพิวเตอร์สำหรับงานประมวลผลแบบที่ 2 จำนวน 1 เครื่อง</t>
  </si>
  <si>
    <t>งานรักษาความสงบภายใน</t>
  </si>
  <si>
    <t>เครื่องคอมพิวเตอร์สำหรับสำนักงาน 19 นิ้ว 1 เครื่อง</t>
  </si>
  <si>
    <t>เครื่องพิมพ์ชนิดเลเซอร์/ชนิด Led ขาวดำ  1 เครื่อง</t>
  </si>
  <si>
    <t>บริหารทั่วไปเกี่ยวกับสาธารณะสุข</t>
  </si>
  <si>
    <t>รถบรรทุก</t>
  </si>
  <si>
    <t>งานเคหะและชุมชน</t>
  </si>
  <si>
    <t>บริหารทั่วไปเกี่ยวกับเคหะและชุมชน</t>
  </si>
  <si>
    <t>รถบรรทุกติดตั้งเครนไฮดรอลิคพร้อมกระเช้าซ่อมไฟฟ้า</t>
  </si>
  <si>
    <t>รายจ่ายเกี่ยวเนื่องกับการปฏิบัติราชการที่ไม่เข้าลักษณะรายจ่ายหมวดอื่น ๆ</t>
  </si>
  <si>
    <t>โครงการจัดทำแผนที่ภาษี</t>
  </si>
  <si>
    <t>งานการรักษาความสงบภายใน</t>
  </si>
  <si>
    <t>จ้างเหมาพนักงานดับเพลิง</t>
  </si>
  <si>
    <t>ค่าบำรุงรักษาซ่อมแซมทรัพย์สิน</t>
  </si>
  <si>
    <t>กำจักขยะมูลฝอยและสิ่งปฏิกูล</t>
  </si>
  <si>
    <t>จ้างเหมาบุคคลธรรมดาฉีดพ่นสารเคมี</t>
  </si>
  <si>
    <t>บริหารทั่วไปเกี่ยวกับสาธารณะสุขอื่น</t>
  </si>
  <si>
    <t>โครงการแพทย์ฉุกเฉิน</t>
  </si>
  <si>
    <t>กำจัดขยะติดเชื้อ</t>
  </si>
  <si>
    <t>จ้างเหมารักษาความสะอาด</t>
  </si>
  <si>
    <t>จ้างเหมาบุคคลธรรมดากำจัดสิ่งปฏิกูล</t>
  </si>
  <si>
    <t>งานระดับก่อนวัยเรียน</t>
  </si>
  <si>
    <t>ค่าอาหารเสริม (นม)</t>
  </si>
  <si>
    <t>ค่าอาหารเสริมนม</t>
  </si>
  <si>
    <t>งานศาสนาและวัฒนธรรม</t>
  </si>
  <si>
    <t>งานกีฬาและนันทนาการ</t>
  </si>
  <si>
    <t>วัสดุกีฬา</t>
  </si>
  <si>
    <t>แผนงานบริหารทั่วไป</t>
  </si>
  <si>
    <t>จัดซื้อรถจักรยานพร้อมอุปกรณ์ (รถพ่วงสามล้อ)</t>
  </si>
  <si>
    <t>เครื่องคอมพิวเตอร์สำนักงาน</t>
  </si>
  <si>
    <t>แผนงานรักษาความสงบภายใน</t>
  </si>
  <si>
    <t>บริหารทั่วไปเกี่ยวกับความสงบภายใน</t>
  </si>
  <si>
    <t>ครุภัณฑ์อื่น</t>
  </si>
  <si>
    <t>แผนงานสังคมสงเคราะห์</t>
  </si>
  <si>
    <t>งานสวัสดิดารสังคมสงเคราะห์</t>
  </si>
  <si>
    <t>อาคารต่างๆ</t>
  </si>
  <si>
    <t>แผนงานเคหะและชุมชน</t>
  </si>
  <si>
    <t>ปรับปรุงป้ายสถานีขนส่ง</t>
  </si>
  <si>
    <t>แผนงานศานาและวัฒนธรรม</t>
  </si>
  <si>
    <t>ศานาและวัฒนธรรม</t>
  </si>
  <si>
    <t>เครื่องเล่นสนามเด็กเล่น ม.6 ม.8</t>
  </si>
  <si>
    <t>ปี 2561</t>
  </si>
  <si>
    <t xml:space="preserve">จำนวนเงิน </t>
  </si>
  <si>
    <t xml:space="preserve">หมายเหตุ 4    </t>
  </si>
  <si>
    <t>เงินฝากกองทุน</t>
  </si>
  <si>
    <t>เงินฝากเงินทุนส่งเสริมกิจการเทศบาล</t>
  </si>
  <si>
    <t>ค่าก่อสร้างสาธารณูปโภค</t>
  </si>
  <si>
    <t>ค่าใช้จ่ายในการจัดเก็บภาษี 5%</t>
  </si>
  <si>
    <t>เงินทุนโครงการเศรษฐกิจชุมชน</t>
  </si>
  <si>
    <t>เงินรอคืนจังหวัด</t>
  </si>
  <si>
    <t xml:space="preserve">เงินรับฝากอื่น ๆ </t>
  </si>
  <si>
    <t>- หลักประกันสุขภาพ</t>
  </si>
  <si>
    <t>- เงินกองทุนสิ่งแวดล้อมเพื่อดำเนินโครงการจัดการขยะอย่างยั่งยืน</t>
  </si>
  <si>
    <t>- กองทุนส่งเสริมและพัฒนาคุณภาพชีวิตคนพิการ</t>
  </si>
  <si>
    <t>- เงินอุดหนุนเยี่ยวยาผู้ประสบอุทกภัย</t>
  </si>
  <si>
    <t>เงินรับคืน-เงินค่ามัดจำรางวัลที่ดิน ปี 2554 ปี 2559</t>
  </si>
  <si>
    <t xml:space="preserve">    -  เงินอุดหนุนเยียวยาผู้ประสบอุทกภัย ปี 2560</t>
  </si>
  <si>
    <t>2. ลูกหนี้ภาษีบำรุงท้องที่</t>
  </si>
  <si>
    <t>3. ลูกหนี้ภาษีโรงเรือนและที่ดิน</t>
  </si>
  <si>
    <t>4. ลูกหนี้ภาษีป้าย</t>
  </si>
  <si>
    <t>5. อนุมัติจ่ายขาดเงินสะสมที่ยังไม่ได้ก่อหนี้ผูกพันจำนวน 13 โครงการ เป็นเงิน</t>
  </si>
  <si>
    <t>7. เงินสะสมที่สามารถนำไปใช้ได้</t>
  </si>
  <si>
    <t>(2,088,140.90)</t>
  </si>
  <si>
    <t>ปี  2561</t>
  </si>
  <si>
    <t>ก่อสร้างถนนคอนกรีตสายหนองแสง ซอย 3 ม.1</t>
  </si>
  <si>
    <t>ก่อสร้างถนนคอนกรีตสายหลังอู่ปรีชา ม.1</t>
  </si>
  <si>
    <t>ก่อสร้างรางระบายน้ำสายครัวแก้ว ม.1</t>
  </si>
  <si>
    <t>ก่อสร้างถนนลาดยางแบบ Asphaltic Concrete สายท่าหลวง ม.2</t>
  </si>
  <si>
    <t>บุกเบิกถนนสายบ้าน ผู้ใหญ่ชัย  จันทร์ประอบ ม.3</t>
  </si>
  <si>
    <t>ก่อสร้างถนนคอนกรีต สายบ้านนางเนื่อง มณีฉาย ม.5</t>
  </si>
  <si>
    <t>บุกเบิกถนนสายวังหีบ ซอย 7 (ตอนที่ 2) ม.5</t>
  </si>
  <si>
    <t>ปรับปรุงถนนลาดยางแบบ Asphaltic Concrete สายเทศบาลตำบลชะมาย ม.6</t>
  </si>
  <si>
    <t>บุกเบิกถนนสายนาคำทวด ซอย 9 (ตอนที่ 2) ม.6</t>
  </si>
  <si>
    <t>ก่อสร้างระบบระบายน้ำสายคลองขี่เปล-บ้านคลองจัง(ผู้ใหญ่บ่าว) ม.6</t>
  </si>
  <si>
    <t>ก่อสร้างถนนคอนกรีตสายบ้านนายคำนึง สามารถ ม.7</t>
  </si>
  <si>
    <t>บุกเบิกถนนสาย ผู้ช่วยผู้ใหญ่ ชัยยันต์ ผาสุ ข  ม.7</t>
  </si>
  <si>
    <t>โครงการขุดลอกคลองนา ม. 1,2,3,8</t>
  </si>
  <si>
    <t>9</t>
  </si>
  <si>
    <t>10</t>
  </si>
  <si>
    <t>รวมสินทรัพย์</t>
  </si>
  <si>
    <t xml:space="preserve">       (นางสุนีย์  เทพคง)                     (นายสุทธิพร  รสมาลี)                  (นายประพัฒน์  รักษ์ศรีทอง)</t>
  </si>
  <si>
    <t xml:space="preserve">     ผู้อำนวยการกองคลัง                  ปลัดเทศบาลตำบลชะมาย                 นายกเทศมนตรีตำบลชะมาย</t>
  </si>
  <si>
    <t>พร้อมคูระบายน้ำ</t>
  </si>
  <si>
    <t>-</t>
  </si>
  <si>
    <t>หมายเหตุ 8 รายจ่ายค้างจ่าย</t>
  </si>
  <si>
    <t>ค่าประชาสัมพันธ์ข่าวสารของเทศบาลตำบลชะมายทางวิทยุ</t>
  </si>
  <si>
    <t>ค่าซ่อมเปลี่ยนยางล้อรถยนต์</t>
  </si>
  <si>
    <t>ฝั่งกลบขยะมูลฝอย</t>
  </si>
  <si>
    <t>ป้ายด่านตรวจแบบสามเหลี่ยมชนิดทึบ</t>
  </si>
  <si>
    <t>ก่อสร้างศูนย์พัฒนาคุณภาพชีวิตชีวิตผู้สูงอายุ</t>
  </si>
  <si>
    <t>หมายเหตุ  7  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</si>
  <si>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</si>
  <si>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</si>
  <si>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</si>
  <si>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</si>
  <si>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ลูกหนี้ภาษีป้าย</t>
  </si>
  <si>
    <t xml:space="preserve">ลูกหนี้ภาษีบำรุงท้องที่  </t>
  </si>
  <si>
    <t>รวมทั้งสิ้น</t>
  </si>
  <si>
    <t>จัดซื้อเจ็ทสกี จำนวน 1 ลำ พร้อมอุปกรณ์กู้ชีพกู้ภัย</t>
  </si>
  <si>
    <t xml:space="preserve">หมายเหตุ 9 </t>
  </si>
  <si>
    <t xml:space="preserve">    -  ค่าเดินทางไปราชการ</t>
  </si>
  <si>
    <t xml:space="preserve">    -  ค่าจ้างที่ปรึกษาจัดทำผังเมืองรวม</t>
  </si>
  <si>
    <t xml:space="preserve">    -  รับชำระค่าสินไหมทดแทน</t>
  </si>
  <si>
    <t>ตามรายละเอียดแนบท้าย หมายเหตุ 10</t>
  </si>
  <si>
    <t>รายละเอียดแนบท้าย  หมายเหตุ 10     เงินสะสม</t>
  </si>
  <si>
    <t xml:space="preserve">หมายเหตุ 1 </t>
  </si>
  <si>
    <t xml:space="preserve">การบันทึกบัญชี เพื่อจัดทำงบแสดงฐานะการเงินเป็นไปตามเกณฑ์เงินสดและเกณฑ์คงค้างตามประกาศกระทรวงมหาดไทย </t>
  </si>
  <si>
    <t>เรื่องหลักเกณฑ์และวิธีปฏิบัติการบันทึกบัญชี การจัดทำทะเบียน และรายงานการเงินขององค์กรปกครองส่วนท้องถิ่น</t>
  </si>
  <si>
    <t xml:space="preserve">               1.1 หลักเกณฑ์ในการจัดทำงบแสดงฐานะการเงิน</t>
  </si>
  <si>
    <t xml:space="preserve">               1.2 รายการเปิดเผยอื่นใด (ถ้ามี)</t>
  </si>
  <si>
    <t xml:space="preserve">          เทศบาลตำบลชะมาย อำเภอทุ่งสง  จังหวัดนครศรีธรรมราช     </t>
  </si>
  <si>
    <t>ณ  วันที่  30  กันยายน  พ.ศ.2562</t>
  </si>
  <si>
    <t>ปี 2562</t>
  </si>
  <si>
    <t>สำหรับปี  สิ้นสุดวันที่  30  กันยายน  2562</t>
  </si>
  <si>
    <t>สำหรับปี สิ้นสุดวันที่  30  กันยายน  2562</t>
  </si>
  <si>
    <t>ประจำปีงบประมาณ 2562</t>
  </si>
  <si>
    <t>ระหว่างวันที่ 1 ตุลาคม 2561 - 30 กันยายน 2562</t>
  </si>
  <si>
    <t>ณ  วันที่ 30  กันยายน  2562</t>
  </si>
  <si>
    <t>สำหรับปี  สิ้นสุด วันที่  30  กันยายน  พ.ศ.2562</t>
  </si>
  <si>
    <t>สำหรับปี  สิ้นสุดวันที่  30 กันยายน  2562</t>
  </si>
  <si>
    <t>เงินสะสม  1 ตุลาคม  2561</t>
  </si>
  <si>
    <t>เงินสะสม  30  กันยายน  2562  ประกอบด้วย</t>
  </si>
  <si>
    <t>ณ วันที่ 30  กันยายน 2562</t>
  </si>
  <si>
    <t>ค่าบำรุงรักษาแลปรับปรุงครุภัณฑ์</t>
  </si>
  <si>
    <t>เจ็ทสกี จำนวน 1 ลำ โครงการศูนย์พัฒนาศุนย์กูชีพกู้ภัย ทต.ชะมาย</t>
  </si>
  <si>
    <t>ป้ายด่านตรวจแบบสามเหลี่ยมมีไฟกระพริบ</t>
  </si>
  <si>
    <t>โครงการก่อสร้างซุ้มเฉลิมพระเกียรติ</t>
  </si>
  <si>
    <t>โครงการปรับปรุงและสร้างสนามเด็กเล่น</t>
  </si>
  <si>
    <t>อุตสาหกรรมและการโยธา</t>
  </si>
  <si>
    <t>ก่อสร้างโครงสร้างพื้นฐาน</t>
  </si>
  <si>
    <t>โครงการก่อสร้างถนนคอนกรีตสาย ว.อรุณภัณฑ์ ม.2</t>
  </si>
  <si>
    <t>โครงการก่อสร้างถนนคอนกรีตสายเขากลาย ซอย 2</t>
  </si>
  <si>
    <t>โครงการก่อสร้างถนนคอนกรีตสายตาลาภ ม.5</t>
  </si>
  <si>
    <t>โครงการก่อสร้างถนนคอนกรีตสายนางเจิม กลิ่นดี ม. 5</t>
  </si>
  <si>
    <t>โครงการก่อสร้างถนนคอนกรีตสายนายนิคม ทองขำ ม.7</t>
  </si>
  <si>
    <t>โครงการก่อสร้างถนนคอนกรีตสายบ้านนางเมียด ม. 4</t>
  </si>
  <si>
    <t>โครงการก่อสร้างถนนคอนกรีตบ้านนายสว่าง จริตงาม ม.3</t>
  </si>
  <si>
    <t>โครงการก่อสร้างถนนสายคอนกรีตสายประดิษฐ์เงิน ซอย 1 ม. 1</t>
  </si>
  <si>
    <t>โครงการก่อสร้างถนนคอนกรีตสายหนองหว้า ซอย 2 ม. 1</t>
  </si>
  <si>
    <t>โครงการก่อสร้างท่อลอดเหลี่ยม คสล. บ้านนายรำคาญ ม. 4</t>
  </si>
  <si>
    <t>โครงการก่อสร้างระบบระบายน้ำสายบ้านคลองขี่แปล บ้านนายเสวียน ม.7</t>
  </si>
  <si>
    <t>โครงการก่อสร้างระบายน้ำสายอัจฉิมา ม.7</t>
  </si>
  <si>
    <t>โครงการก่อสร้างหินเรียงยาแนวบริเวณถนนเอเซีย-คลองนา ม.3</t>
  </si>
  <si>
    <t>โครงการก่อสร้างหินเรียงยาแนวบริเวณสะพานวัดเขากลาย ม.3</t>
  </si>
  <si>
    <t>โครงการปรับปรุงถนนลาดยางแบบ Asphaltic Concret หมู่บ้านทวีสุข ซอย 1 ม. 2</t>
  </si>
  <si>
    <t>โครงการปรับปรุงถนนลาดยางแบบ Asphaltic Concret สายเอเชีย - คลองนา ม.3</t>
  </si>
  <si>
    <t>โครงการบุกเบิกถนสายบ้านนายเอี่ยม ศักดิ์สูง ถนนโลจิสติก ม.2</t>
  </si>
  <si>
    <t>โครงการก่อสร้างถนนคอนกรีต สาย ป สามารถ เอี่ยมวงศ์ ม.3</t>
  </si>
  <si>
    <t>โครงการก่อสร้างถนนคอนกรึตสายนาคำทวด ซอย 12 ม. 6</t>
  </si>
  <si>
    <t>โครงการก่อสร้างคอนกรีตสายนาคำทวด ซอย 6 ม.6</t>
  </si>
  <si>
    <t>โครงการปรับปรุงถนนลาดยางแบบ Asphaltic Concret สายโรงแรม เจ.เอส ม.2</t>
  </si>
  <si>
    <t>ครุภัณฑ์ยานพาหนะ</t>
  </si>
  <si>
    <t>รถบรรทุก(ดีเซล) ขนาด 1 ตัน</t>
  </si>
  <si>
    <t>บริหารทั่วไปเกี่ยวกับการศึกษา</t>
  </si>
  <si>
    <t>ครุภัณฑ์โฆษณาและเผยแพร่</t>
  </si>
  <si>
    <t>ค่าจัดซื้อจอขาตั้งเคลื่อนที่</t>
  </si>
  <si>
    <t>สร้างความเข้มแข็งชุมชน</t>
  </si>
  <si>
    <t>ส่งเสริมและสนับสนุนความเข้มแข็ง</t>
  </si>
  <si>
    <t>ค่าพัดลมใบพัดเหล็ก</t>
  </si>
  <si>
    <t>การรักษาความสงบภายใน</t>
  </si>
  <si>
    <t>ครุภัณฑ์ดับเพลิง</t>
  </si>
  <si>
    <t>ข้อแยกสามทาง 2 อัน</t>
  </si>
  <si>
    <t>ครุภัฦณฑ์อื่น</t>
  </si>
  <si>
    <t>ขาตั้งถังน้ำโครงเหล็กจำนวน 6 ชุด</t>
  </si>
  <si>
    <t>เก้าอี้ปฏิบัติงาน/ชำนาญการ</t>
  </si>
  <si>
    <t>ตู้เก็บไม้ แผ่นระวาง</t>
  </si>
  <si>
    <t xml:space="preserve">รถบรรทุก(ดีเซล) </t>
  </si>
  <si>
    <t>ค่าจ้างเหมาบริการดับเพลิง 8 คน</t>
  </si>
  <si>
    <t>ค่าจ้างเหมาพนักงานวิทยุ</t>
  </si>
  <si>
    <t>ค่าเช่าที่ดินวัดวังหีบ</t>
  </si>
  <si>
    <t>รายจ่ายที่ไม่เข้าลักษณะรายจ่ายหมวดอื่น ๆ</t>
  </si>
  <si>
    <t>จ้างเหมาบริการแผนที่ภาษีและ      ทะบียนทรัพย์สิน</t>
  </si>
  <si>
    <t>สาธารณะสุข</t>
  </si>
  <si>
    <t>จ้างเหมาบุคคลปฏิบัติงานรักษาความสะอาด</t>
  </si>
  <si>
    <t>จ้างเหมาบริการแพทย์ฉุกเฉิน</t>
  </si>
  <si>
    <t>จ้างเหมาประชาสัมพันธ์ข่าวกิจการเทศบาล</t>
  </si>
  <si>
    <t>ระดับก่อนวัยเรียนและปฐมศึกษา</t>
  </si>
  <si>
    <t>วัสดุ</t>
  </si>
  <si>
    <t>ค่าอาหารเสริม(นม)</t>
  </si>
  <si>
    <t>วัสดุน้ำมันเชื้อเพลิงและหล่อลื่น</t>
  </si>
  <si>
    <t>แผนงานการศึกษา</t>
  </si>
  <si>
    <t>โครงการก่อสร้างอาคารศูนย์พัฒนาเด็กเล็กโรงเรียนวัดวังหีบ</t>
  </si>
  <si>
    <t>แผนงานเคหะชุมชน</t>
  </si>
  <si>
    <t>เงินอุดหนุนระบุวัตถุประสงค์/เฉพาะกิจ(เงินรางวัล)</t>
  </si>
  <si>
    <t>11.ครุภัณฑ์การศึกษา</t>
  </si>
  <si>
    <t>12.ครุภัณฑ์ก่อสร้าง</t>
  </si>
  <si>
    <t>ปรับปรุงบัญชี</t>
  </si>
  <si>
    <t>(669,400)</t>
  </si>
  <si>
    <t>(268,590)</t>
  </si>
  <si>
    <t xml:space="preserve">    11. ครุภัณฑ์การศึกษา</t>
  </si>
  <si>
    <t xml:space="preserve">    13. ครุภัณฑ์อื่น</t>
  </si>
  <si>
    <t xml:space="preserve">    12. ครุภัณฑ์ก่อสร้าง</t>
  </si>
  <si>
    <t>คงเหลือ ณ 30 ก.ย. 62</t>
  </si>
  <si>
    <t xml:space="preserve">   (นายสุทธิพร  รสมาลี)                     (นายประพัฒน์  รักษ์ศรีทอง)</t>
  </si>
  <si>
    <t xml:space="preserve">  ปลัดเทศบาลตำบลชะมาย                  นายกเทศมนตรีตำบลชะมาย</t>
  </si>
  <si>
    <t>ลูกหนี้เงินทุนโครงการเศรษฐกิจชุมชน</t>
  </si>
  <si>
    <t>11</t>
  </si>
  <si>
    <t>หมายเหตุ 5  รายได้จากรัฐบาลค้างรับ</t>
  </si>
  <si>
    <t>เงินอุดหนุนเฉพาะกิจโครงการก่อสร้างอาคารศูนย์พัฒนาเด็กเล็ก</t>
  </si>
  <si>
    <t>เงินอุดหนุนเฉพาะกิจโครงการปรับปรุงแหล่งกักเก็บน้ำนบเหนือ ม.5</t>
  </si>
  <si>
    <t>เงินอุดหนุนเฉพาะกิจโครงการปรับปรุงแหล่งกักเก็บน้ำนบใต้ ม.5</t>
  </si>
  <si>
    <t>หมายเหตุ  7  ลูกหนี้เงินทุนโครงการเศรษฐกิจชุมชน</t>
  </si>
  <si>
    <t>ปี  2562</t>
  </si>
  <si>
    <t>ชื่อ - สกุล ผู้ยืม</t>
  </si>
  <si>
    <t>นายชูเกียรติ  รัตนพันธ์</t>
  </si>
  <si>
    <t>นายโอภาส  สุขเกษม</t>
  </si>
  <si>
    <t>นางอุบล  แก้วสว่าง</t>
  </si>
  <si>
    <t>นายเจริญ  แก้วศรีนวล</t>
  </si>
  <si>
    <t>นายเสกสรรค์  ศรีชัย</t>
  </si>
  <si>
    <t>นายสมรรัตน์  เสนารักษ์</t>
  </si>
  <si>
    <t>นายตั้น  คงทน</t>
  </si>
  <si>
    <t>นายสมยศ  ผาสุก</t>
  </si>
  <si>
    <t>นายปราโมทย์  สกุณา</t>
  </si>
  <si>
    <t>นายสมพร  หอสุวรรณ</t>
  </si>
  <si>
    <t>เลี้ยงสุกรพันธ์พื้นเมือง ม.1</t>
  </si>
  <si>
    <t>เลี้ยงโคพันพื้นเมือง ม.2</t>
  </si>
  <si>
    <t>กองทุนร้านค้าชุมชน ม.4</t>
  </si>
  <si>
    <t>เลี้ยงสุกร ม.5</t>
  </si>
  <si>
    <t>ปลูกผัก ม.5</t>
  </si>
  <si>
    <t>พิกุล (ค้าขาย) ม.2</t>
  </si>
  <si>
    <t>ร้านชุมชน ม.6</t>
  </si>
  <si>
    <t>เลี้ยงไก่ ม.7</t>
  </si>
  <si>
    <t>เลี้ยงโคพันพื้นเมือง ม.6</t>
  </si>
  <si>
    <t>เลี้ยงปลา ม.2</t>
  </si>
  <si>
    <t xml:space="preserve">    -  เบี้ยผู้สูงอายุขาดคุณสมบัติปี 60-61</t>
  </si>
  <si>
    <t xml:space="preserve">    -  เงินอุดหนุนค่าอาหารกลางวัน ปี 61</t>
  </si>
  <si>
    <t>ของรายรับจริงสูงกว่ารายจ่ายจริง(เงินทุนสำรองเงินสะสม)</t>
  </si>
  <si>
    <t>เงินสะสม  30  กันยายน  2561</t>
  </si>
  <si>
    <t>(4,801,222.00)</t>
  </si>
  <si>
    <t>4. ลูกหนี้เงินทุนโครงการเศรษฐกิจชุมชน</t>
  </si>
  <si>
    <t xml:space="preserve">6. อนุมัติจ่ายขาดเงินสะสมที่ได้ก่อหนี้ผูกพันจำนวน 4 โครงการ </t>
  </si>
  <si>
    <t>ทั้งนี้ในปีงบประมาณ 2562 ได้รับอนุมัติให้จ่ายเงินสะสมที่อยู่ระหว่าง</t>
  </si>
  <si>
    <t>ดำเนินการ จำนวน 1,710,927 บาท และจะเบิกจ่ายในปีงบประมาณต่อไป</t>
  </si>
  <si>
    <t xml:space="preserve">          เทศบาลตำบลชะมาย ตั้งอยู่ที่ 99/9 ถนนหนองเหรียง-คลองจัง หมู่ที่ 6 ตำบลชะมาย อำเภอทุ่งสง จังหวัดนครศรีธรรมราช  </t>
  </si>
  <si>
    <t xml:space="preserve"> ห่างจากอำเภอทุ่งสง ประมาณ  5  กิโลเมตร  ห่างจากศาลากลางจังหวัดนครศรีธรรมราช ประมาณ 61 กิโลเมตร</t>
  </si>
  <si>
    <t xml:space="preserve"> พื้นที่  21.42 (ตร.กม.)  จำนวนประชากร (ณ  30  กันยายน  2562)  มีทั้งหมด 8 หมู่บ้าน ดังนี้</t>
  </si>
  <si>
    <t xml:space="preserve">          1.       หมู่ที่ 1 บ้านหนองหว้า               มีเนื้อที่  1,050     ไร่</t>
  </si>
  <si>
    <t xml:space="preserve">          4.       หมู่ที่ 4 บ้านห้วยขัน                 มีเนื้อที่   2,740    ไร่</t>
  </si>
  <si>
    <t xml:space="preserve">          6.       หมู่ที่ 6 บ้านนาคำทวด              มีเนื้อที่   1,447    ไร่</t>
  </si>
  <si>
    <t xml:space="preserve">          7.       หมู่ที่ 7 บ้านคลองขี่แปล            มีเนื้อที่   2,271    ไร่</t>
  </si>
  <si>
    <t xml:space="preserve">          2.       หมู่ที่ 2 บ้านด่านปาบ                มีเนื้อที่    650     ไร่</t>
  </si>
  <si>
    <t xml:space="preserve">          3.       หมู่ที่ 3 บ้านเขากลาย               มีเนื้อที่   1,860    ไร่</t>
  </si>
  <si>
    <t xml:space="preserve">          5.       หมู่ที่ 5 บ้านวังหีบ                   มีเนื้อที่   3,000    ไร่</t>
  </si>
  <si>
    <t xml:space="preserve">          8.       หมู่ที่ 8 บ้านนาแฝด                 มีเนื้อที่     368    ไร่</t>
  </si>
  <si>
    <t xml:space="preserve">             ตำบลชะมายมีประชากรทั้งสิ้น 13,905  คน แยกเป็นชาย 6,629 คน</t>
  </si>
  <si>
    <t>หญิง 7,276  คน</t>
  </si>
  <si>
    <t xml:space="preserve">    -  ความรับผิดทางละเมิด</t>
  </si>
  <si>
    <t xml:space="preserve">    -  ค่าธรรมเนียมศาล</t>
  </si>
  <si>
    <t xml:space="preserve">โครงการก่อสร้างป้ายประตู ทางเท้า บริเวณด้านหน้าสำนักงานทต.ชะมาย ม.6              </t>
  </si>
  <si>
    <t>ปรับปรุงห้องน้ำสำนักงาน</t>
  </si>
  <si>
    <t>โครงการก่อสร้างระบบระบายน้ำสายคลองขี่เปล บ้านนายณรงค์ ม.7  เหมืองสาธารณะ</t>
  </si>
  <si>
    <t>โครงการก่อสร้างระบบระบายน้ำสายบ้านหนองเหรียงคลองจัง สี่แยกนาคำทวด-หมู่บ้านไพรบุญ</t>
  </si>
  <si>
    <t>โครงการก่อสร้างห้องน้ำสาธารณะ บริเวณหมู่บ้านสวนพฤกษา ม.6</t>
  </si>
  <si>
    <t>โครงการก่อสร้างห้องน้ำสาธารณบริเวณ มัสยิด ม.8</t>
  </si>
  <si>
    <t>ค่าบำรุงรักษาและปรับปรุงที่ดินและสิ่งก่อสร้าง</t>
  </si>
  <si>
    <t>โครงการก่อสร้างถนนลาดยางแบบ Asphaltic Concreate สายห้วยขัน ซอย 2/2 ม.4</t>
  </si>
  <si>
    <t>โครงการก่อสร้างถนนลาดยาง แบบ Asphaltic Concreate สายขนส่ง ซอย 3 ม.1</t>
  </si>
  <si>
    <t>โครงการปรับปรุงถนนลาดยางแบบ Asphaltic Concret สายเขาตาเล่ง หมอเนียน ม.8</t>
  </si>
  <si>
    <t>โครงการปรับปรุงถนนลาดยางแบบ Asphaltic Concret สาย ป.ศิลาชัย ม.4</t>
  </si>
  <si>
    <t xml:space="preserve">โครงการปรับปรุงถนนลาดยางแบบ Asphaltic Concret และก่อสร้างรางระบายน้ำ สายหมู่บ้านถาวร ม.8 </t>
  </si>
  <si>
    <t>จ้างเหมาบริการกำจัดสิ่งปฏิกูล</t>
  </si>
  <si>
    <t>ค่าจ้างเหมาบริการกำจัดขยะมูลฝอย</t>
  </si>
  <si>
    <t>โครงการปรับปรุงและพัฒนาแหล่งกักเก็บน้ำลำเหมืองสระน้ำนบเหนือ ม.5 บ้านวังหีบ</t>
  </si>
  <si>
    <t>โครงการปรับปรุงและพัฒนาแหล่งกักเก็บน้ำลำเหมืองสระน้ำนบใต้ ม.5 บ้านวังหีบ</t>
  </si>
  <si>
    <t>ลำดับ</t>
  </si>
  <si>
    <t>สัญญา</t>
  </si>
  <si>
    <t xml:space="preserve">เลขที่ </t>
  </si>
  <si>
    <t>วันที่</t>
  </si>
  <si>
    <t>วงเงินกู้</t>
  </si>
  <si>
    <t>สัญญารับสภาพหนี้</t>
  </si>
  <si>
    <t>วันครบกำหนดชำระ</t>
  </si>
  <si>
    <t>จำนวนเงิน คงเหลือ</t>
  </si>
  <si>
    <t>2/2544</t>
  </si>
  <si>
    <t>7/2544</t>
  </si>
  <si>
    <t>13/2544</t>
  </si>
  <si>
    <t>15/2544</t>
  </si>
  <si>
    <t>16/2544</t>
  </si>
  <si>
    <t>17/2544</t>
  </si>
  <si>
    <t>18/2544</t>
  </si>
  <si>
    <t>19/2544</t>
  </si>
  <si>
    <t>23/2544</t>
  </si>
  <si>
    <t>27/2544</t>
  </si>
  <si>
    <t>ชำระหนี้บางส่วนแล้ว</t>
  </si>
  <si>
    <t>ข. เงินที่มีผู้อุทิศให้</t>
  </si>
  <si>
    <t>ค. รับโอน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</si>
</sst>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[&lt;=99999999][$-D000000]0\-####\-####;[$-D000000]#\-####\-####"/>
    <numFmt numFmtId="189" formatCode="\(00,000.00\)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(* #,##0.00_);_(* \(#,##0.00\);_(* &quot;-&quot;??_);_(@_)"/>
    <numFmt numFmtId="197" formatCode="#,##0.00;[Red]#,##0.00"/>
    <numFmt numFmtId="198" formatCode="_-* #,##0.0000_-;\-* #,##0.0000_-;_-* &quot;-&quot;??_-;_-@_-"/>
  </numFmts>
  <fonts count="58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3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43" fontId="2" fillId="0" borderId="10" xfId="36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1" xfId="36" applyFont="1" applyBorder="1" applyAlignment="1">
      <alignment horizontal="center" vertical="center" wrapText="1"/>
    </xf>
    <xf numFmtId="43" fontId="1" fillId="0" borderId="0" xfId="36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6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9" fontId="4" fillId="0" borderId="0" xfId="36" applyNumberFormat="1" applyFont="1" applyBorder="1" applyAlignment="1">
      <alignment horizontal="center" vertical="center" wrapText="1"/>
    </xf>
    <xf numFmtId="43" fontId="5" fillId="0" borderId="0" xfId="36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/>
    </xf>
    <xf numFmtId="0" fontId="1" fillId="0" borderId="0" xfId="0" applyFont="1" applyAlignment="1">
      <alignment shrinkToFit="1"/>
    </xf>
    <xf numFmtId="43" fontId="1" fillId="0" borderId="0" xfId="36" applyFont="1" applyAlignment="1">
      <alignment horizontal="center" shrinkToFit="1"/>
    </xf>
    <xf numFmtId="0" fontId="1" fillId="0" borderId="0" xfId="0" applyFont="1" applyAlignment="1">
      <alignment horizontal="right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43" fontId="2" fillId="0" borderId="12" xfId="36" applyFont="1" applyBorder="1" applyAlignment="1">
      <alignment shrinkToFit="1"/>
    </xf>
    <xf numFmtId="0" fontId="1" fillId="0" borderId="13" xfId="0" applyFont="1" applyBorder="1" applyAlignment="1">
      <alignment shrinkToFit="1"/>
    </xf>
    <xf numFmtId="43" fontId="1" fillId="0" borderId="13" xfId="36" applyFont="1" applyBorder="1" applyAlignment="1">
      <alignment horizontal="center" shrinkToFit="1"/>
    </xf>
    <xf numFmtId="43" fontId="1" fillId="0" borderId="13" xfId="36" applyFont="1" applyBorder="1" applyAlignment="1">
      <alignment shrinkToFit="1"/>
    </xf>
    <xf numFmtId="0" fontId="2" fillId="0" borderId="14" xfId="0" applyFont="1" applyBorder="1" applyAlignment="1">
      <alignment horizontal="center" shrinkToFit="1"/>
    </xf>
    <xf numFmtId="43" fontId="2" fillId="0" borderId="15" xfId="36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43" fontId="2" fillId="0" borderId="15" xfId="36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43" fontId="2" fillId="0" borderId="0" xfId="36" applyFont="1" applyBorder="1" applyAlignment="1">
      <alignment horizontal="center" shrinkToFit="1"/>
    </xf>
    <xf numFmtId="43" fontId="2" fillId="0" borderId="0" xfId="36" applyFont="1" applyBorder="1" applyAlignment="1">
      <alignment shrinkToFit="1"/>
    </xf>
    <xf numFmtId="0" fontId="1" fillId="0" borderId="0" xfId="0" applyFont="1" applyAlignment="1">
      <alignment horizontal="center" shrinkToFit="1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196" fontId="1" fillId="0" borderId="0" xfId="36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96" fontId="1" fillId="0" borderId="0" xfId="36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3" fontId="14" fillId="0" borderId="13" xfId="36" applyFont="1" applyBorder="1" applyAlignment="1">
      <alignment/>
    </xf>
    <xf numFmtId="43" fontId="13" fillId="0" borderId="15" xfId="36" applyFont="1" applyBorder="1" applyAlignment="1">
      <alignment/>
    </xf>
    <xf numFmtId="43" fontId="14" fillId="0" borderId="0" xfId="36" applyFont="1" applyAlignment="1">
      <alignment/>
    </xf>
    <xf numFmtId="43" fontId="12" fillId="0" borderId="0" xfId="36" applyFont="1" applyAlignment="1">
      <alignment/>
    </xf>
    <xf numFmtId="43" fontId="11" fillId="0" borderId="11" xfId="36" applyFont="1" applyBorder="1" applyAlignment="1">
      <alignment horizontal="center"/>
    </xf>
    <xf numFmtId="43" fontId="15" fillId="0" borderId="16" xfId="36" applyFont="1" applyBorder="1" applyAlignment="1">
      <alignment horizontal="center"/>
    </xf>
    <xf numFmtId="43" fontId="16" fillId="0" borderId="11" xfId="36" applyFont="1" applyBorder="1" applyAlignment="1">
      <alignment horizontal="center"/>
    </xf>
    <xf numFmtId="197" fontId="14" fillId="0" borderId="13" xfId="36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43" fontId="14" fillId="0" borderId="21" xfId="36" applyFont="1" applyBorder="1" applyAlignment="1">
      <alignment/>
    </xf>
    <xf numFmtId="197" fontId="13" fillId="0" borderId="15" xfId="36" applyNumberFormat="1" applyFont="1" applyBorder="1" applyAlignment="1">
      <alignment/>
    </xf>
    <xf numFmtId="43" fontId="16" fillId="0" borderId="16" xfId="36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43" fontId="4" fillId="0" borderId="12" xfId="36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3" fontId="4" fillId="0" borderId="22" xfId="36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3" fontId="5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3" fontId="2" fillId="0" borderId="0" xfId="38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3" fontId="2" fillId="0" borderId="11" xfId="38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43" fontId="4" fillId="0" borderId="25" xfId="38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43" fontId="4" fillId="0" borderId="22" xfId="38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43" fontId="4" fillId="0" borderId="26" xfId="38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43" fontId="4" fillId="0" borderId="27" xfId="38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43" fontId="4" fillId="0" borderId="28" xfId="38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3" fontId="4" fillId="0" borderId="13" xfId="38" applyFont="1" applyBorder="1" applyAlignment="1">
      <alignment horizontal="center" vertical="center" wrapText="1"/>
    </xf>
    <xf numFmtId="43" fontId="5" fillId="0" borderId="11" xfId="38" applyFont="1" applyBorder="1" applyAlignment="1">
      <alignment horizontal="center" vertical="center" wrapText="1"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43" fontId="5" fillId="0" borderId="0" xfId="36" applyFont="1" applyBorder="1" applyAlignment="1">
      <alignment shrinkToFit="1"/>
    </xf>
    <xf numFmtId="43" fontId="4" fillId="0" borderId="0" xfId="36" applyFont="1" applyBorder="1" applyAlignment="1">
      <alignment shrinkToFit="1"/>
    </xf>
    <xf numFmtId="43" fontId="1" fillId="0" borderId="0" xfId="36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43" fontId="1" fillId="0" borderId="0" xfId="36" applyFont="1" applyAlignment="1">
      <alignment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3" fontId="4" fillId="0" borderId="22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0" fontId="4" fillId="0" borderId="27" xfId="0" applyFont="1" applyBorder="1" applyAlignment="1">
      <alignment vertical="center" wrapText="1"/>
    </xf>
    <xf numFmtId="43" fontId="1" fillId="0" borderId="0" xfId="38" applyFont="1" applyAlignment="1">
      <alignment/>
    </xf>
    <xf numFmtId="0" fontId="4" fillId="0" borderId="27" xfId="0" applyFont="1" applyBorder="1" applyAlignment="1">
      <alignment horizontal="center" vertical="center"/>
    </xf>
    <xf numFmtId="43" fontId="4" fillId="0" borderId="27" xfId="36" applyFont="1" applyBorder="1" applyAlignment="1">
      <alignment/>
    </xf>
    <xf numFmtId="43" fontId="4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36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36" applyNumberFormat="1" applyFont="1" applyAlignment="1">
      <alignment horizontal="center" vertical="center"/>
    </xf>
    <xf numFmtId="43" fontId="2" fillId="0" borderId="29" xfId="36" applyFont="1" applyBorder="1" applyAlignment="1">
      <alignment/>
    </xf>
    <xf numFmtId="49" fontId="1" fillId="0" borderId="0" xfId="36" applyNumberFormat="1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36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3" fontId="2" fillId="0" borderId="30" xfId="36" applyFont="1" applyBorder="1" applyAlignment="1">
      <alignment/>
    </xf>
    <xf numFmtId="43" fontId="2" fillId="0" borderId="23" xfId="36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36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196" fontId="2" fillId="0" borderId="0" xfId="36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96" fontId="2" fillId="0" borderId="0" xfId="36" applyNumberFormat="1" applyFont="1" applyBorder="1" applyAlignment="1">
      <alignment/>
    </xf>
    <xf numFmtId="43" fontId="1" fillId="0" borderId="0" xfId="36" applyFont="1" applyBorder="1" applyAlignment="1">
      <alignment/>
    </xf>
    <xf numFmtId="43" fontId="1" fillId="0" borderId="10" xfId="0" applyNumberFormat="1" applyFont="1" applyBorder="1" applyAlignment="1">
      <alignment/>
    </xf>
    <xf numFmtId="191" fontId="1" fillId="0" borderId="0" xfId="40" applyNumberFormat="1" applyFont="1" applyAlignment="1">
      <alignment horizontal="center" vertical="center"/>
    </xf>
    <xf numFmtId="43" fontId="1" fillId="0" borderId="0" xfId="40" applyFont="1" applyAlignment="1">
      <alignment/>
    </xf>
    <xf numFmtId="191" fontId="2" fillId="0" borderId="11" xfId="40" applyNumberFormat="1" applyFont="1" applyBorder="1" applyAlignment="1">
      <alignment horizontal="center" vertical="center" wrapText="1"/>
    </xf>
    <xf numFmtId="43" fontId="2" fillId="0" borderId="11" xfId="4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191" fontId="1" fillId="0" borderId="12" xfId="40" applyNumberFormat="1" applyFont="1" applyBorder="1" applyAlignment="1">
      <alignment horizontal="center" vertical="center"/>
    </xf>
    <xf numFmtId="43" fontId="1" fillId="0" borderId="12" xfId="4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91" fontId="2" fillId="0" borderId="12" xfId="40" applyNumberFormat="1" applyFont="1" applyBorder="1" applyAlignment="1">
      <alignment horizontal="center" vertical="center"/>
    </xf>
    <xf numFmtId="43" fontId="2" fillId="0" borderId="12" xfId="4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91" fontId="1" fillId="0" borderId="31" xfId="40" applyNumberFormat="1" applyFont="1" applyBorder="1" applyAlignment="1">
      <alignment horizontal="center" vertical="center"/>
    </xf>
    <xf numFmtId="43" fontId="1" fillId="0" borderId="32" xfId="4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191" fontId="1" fillId="0" borderId="33" xfId="40" applyNumberFormat="1" applyFont="1" applyBorder="1" applyAlignment="1">
      <alignment horizontal="center" vertical="center"/>
    </xf>
    <xf numFmtId="43" fontId="1" fillId="0" borderId="34" xfId="4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191" fontId="1" fillId="0" borderId="35" xfId="40" applyNumberFormat="1" applyFont="1" applyBorder="1" applyAlignment="1">
      <alignment horizontal="center" vertical="center"/>
    </xf>
    <xf numFmtId="43" fontId="1" fillId="0" borderId="36" xfId="4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91" fontId="1" fillId="0" borderId="21" xfId="40" applyNumberFormat="1" applyFont="1" applyBorder="1" applyAlignment="1">
      <alignment horizontal="center" vertical="center"/>
    </xf>
    <xf numFmtId="43" fontId="1" fillId="0" borderId="21" xfId="40" applyFont="1" applyBorder="1" applyAlignment="1">
      <alignment/>
    </xf>
    <xf numFmtId="191" fontId="2" fillId="0" borderId="13" xfId="40" applyNumberFormat="1" applyFont="1" applyBorder="1" applyAlignment="1">
      <alignment horizontal="center" vertical="center"/>
    </xf>
    <xf numFmtId="43" fontId="2" fillId="0" borderId="13" xfId="40" applyFont="1" applyBorder="1" applyAlignment="1">
      <alignment/>
    </xf>
    <xf numFmtId="0" fontId="2" fillId="0" borderId="11" xfId="0" applyFont="1" applyBorder="1" applyAlignment="1">
      <alignment/>
    </xf>
    <xf numFmtId="191" fontId="2" fillId="0" borderId="15" xfId="40" applyNumberFormat="1" applyFont="1" applyBorder="1" applyAlignment="1">
      <alignment horizontal="center" vertical="center"/>
    </xf>
    <xf numFmtId="43" fontId="2" fillId="0" borderId="15" xfId="40" applyFont="1" applyBorder="1" applyAlignment="1">
      <alignment/>
    </xf>
    <xf numFmtId="43" fontId="1" fillId="0" borderId="0" xfId="36" applyFont="1" applyBorder="1" applyAlignment="1">
      <alignment horizontal="center"/>
    </xf>
    <xf numFmtId="43" fontId="1" fillId="0" borderId="0" xfId="36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shrinkToFit="1"/>
    </xf>
    <xf numFmtId="0" fontId="2" fillId="0" borderId="0" xfId="0" applyFont="1" applyAlignment="1">
      <alignment horizontal="left"/>
    </xf>
    <xf numFmtId="43" fontId="1" fillId="0" borderId="37" xfId="36" applyFont="1" applyBorder="1" applyAlignment="1">
      <alignment shrinkToFit="1"/>
    </xf>
    <xf numFmtId="43" fontId="1" fillId="0" borderId="0" xfId="36" applyNumberFormat="1" applyFont="1" applyBorder="1" applyAlignment="1">
      <alignment shrinkToFit="1"/>
    </xf>
    <xf numFmtId="49" fontId="1" fillId="0" borderId="37" xfId="36" applyNumberFormat="1" applyFont="1" applyBorder="1" applyAlignment="1">
      <alignment horizontal="right" shrinkToFit="1"/>
    </xf>
    <xf numFmtId="43" fontId="2" fillId="0" borderId="18" xfId="36" applyFont="1" applyBorder="1" applyAlignment="1">
      <alignment shrinkToFit="1"/>
    </xf>
    <xf numFmtId="43" fontId="1" fillId="0" borderId="18" xfId="36" applyFont="1" applyBorder="1" applyAlignment="1">
      <alignment shrinkToFit="1"/>
    </xf>
    <xf numFmtId="43" fontId="1" fillId="0" borderId="20" xfId="36" applyFont="1" applyBorder="1" applyAlignment="1">
      <alignment shrinkToFit="1"/>
    </xf>
    <xf numFmtId="43" fontId="2" fillId="0" borderId="38" xfId="36" applyFont="1" applyBorder="1" applyAlignment="1">
      <alignment shrinkToFit="1"/>
    </xf>
    <xf numFmtId="43" fontId="4" fillId="0" borderId="18" xfId="36" applyFont="1" applyBorder="1" applyAlignment="1">
      <alignment shrinkToFit="1"/>
    </xf>
    <xf numFmtId="43" fontId="5" fillId="0" borderId="20" xfId="36" applyFont="1" applyBorder="1" applyAlignment="1">
      <alignment shrinkToFit="1"/>
    </xf>
    <xf numFmtId="43" fontId="5" fillId="0" borderId="38" xfId="36" applyFont="1" applyBorder="1" applyAlignment="1">
      <alignment shrinkToFit="1"/>
    </xf>
    <xf numFmtId="43" fontId="5" fillId="0" borderId="18" xfId="36" applyFont="1" applyBorder="1" applyAlignment="1">
      <alignment shrinkToFit="1"/>
    </xf>
    <xf numFmtId="43" fontId="5" fillId="0" borderId="11" xfId="38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9" fontId="14" fillId="0" borderId="13" xfId="36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3" fontId="13" fillId="0" borderId="0" xfId="36" applyFont="1" applyBorder="1" applyAlignment="1">
      <alignment/>
    </xf>
    <xf numFmtId="197" fontId="13" fillId="0" borderId="0" xfId="36" applyNumberFormat="1" applyFont="1" applyBorder="1" applyAlignment="1">
      <alignment/>
    </xf>
    <xf numFmtId="49" fontId="9" fillId="0" borderId="0" xfId="0" applyNumberFormat="1" applyFont="1" applyAlignment="1">
      <alignment/>
    </xf>
    <xf numFmtId="197" fontId="1" fillId="0" borderId="0" xfId="36" applyNumberFormat="1" applyFont="1" applyAlignment="1">
      <alignment horizontal="center"/>
    </xf>
    <xf numFmtId="197" fontId="1" fillId="0" borderId="0" xfId="36" applyNumberFormat="1" applyFont="1" applyBorder="1" applyAlignment="1">
      <alignment horizontal="center"/>
    </xf>
    <xf numFmtId="197" fontId="1" fillId="0" borderId="37" xfId="36" applyNumberFormat="1" applyFont="1" applyBorder="1" applyAlignment="1">
      <alignment horizontal="center"/>
    </xf>
    <xf numFmtId="197" fontId="1" fillId="0" borderId="30" xfId="36" applyNumberFormat="1" applyFont="1" applyBorder="1" applyAlignment="1">
      <alignment horizontal="center"/>
    </xf>
    <xf numFmtId="197" fontId="1" fillId="0" borderId="10" xfId="36" applyNumberFormat="1" applyFont="1" applyBorder="1" applyAlignment="1">
      <alignment horizontal="center"/>
    </xf>
    <xf numFmtId="197" fontId="1" fillId="0" borderId="29" xfId="36" applyNumberFormat="1" applyFont="1" applyBorder="1" applyAlignment="1">
      <alignment horizontal="center" vertical="center"/>
    </xf>
    <xf numFmtId="197" fontId="1" fillId="0" borderId="29" xfId="36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7" fontId="1" fillId="0" borderId="0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43" fontId="1" fillId="0" borderId="39" xfId="40" applyNumberFormat="1" applyFont="1" applyBorder="1" applyAlignment="1">
      <alignment horizontal="center" vertical="center"/>
    </xf>
    <xf numFmtId="43" fontId="1" fillId="0" borderId="33" xfId="40" applyNumberFormat="1" applyFont="1" applyBorder="1" applyAlignment="1">
      <alignment horizontal="center" vertical="center"/>
    </xf>
    <xf numFmtId="43" fontId="1" fillId="0" borderId="35" xfId="40" applyNumberFormat="1" applyFont="1" applyBorder="1" applyAlignment="1">
      <alignment horizontal="center" vertical="center"/>
    </xf>
    <xf numFmtId="43" fontId="1" fillId="0" borderId="21" xfId="40" applyNumberFormat="1" applyFont="1" applyBorder="1" applyAlignment="1">
      <alignment horizontal="center" vertical="center"/>
    </xf>
    <xf numFmtId="43" fontId="2" fillId="0" borderId="11" xfId="40" applyNumberFormat="1" applyFont="1" applyBorder="1" applyAlignment="1">
      <alignment horizontal="center" vertical="center"/>
    </xf>
    <xf numFmtId="197" fontId="1" fillId="0" borderId="37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3" fontId="4" fillId="0" borderId="26" xfId="36" applyFont="1" applyBorder="1" applyAlignment="1">
      <alignment/>
    </xf>
    <xf numFmtId="43" fontId="4" fillId="0" borderId="26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3" fontId="4" fillId="0" borderId="25" xfId="36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17" fillId="0" borderId="17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37" xfId="0" applyFont="1" applyBorder="1" applyAlignment="1">
      <alignment shrinkToFit="1"/>
    </xf>
    <xf numFmtId="43" fontId="2" fillId="0" borderId="37" xfId="36" applyFont="1" applyBorder="1" applyAlignment="1">
      <alignment shrinkToFit="1"/>
    </xf>
    <xf numFmtId="43" fontId="2" fillId="0" borderId="20" xfId="36" applyFont="1" applyBorder="1" applyAlignment="1">
      <alignment shrinkToFit="1"/>
    </xf>
    <xf numFmtId="43" fontId="2" fillId="0" borderId="40" xfId="36" applyFont="1" applyBorder="1" applyAlignment="1">
      <alignment shrinkToFit="1"/>
    </xf>
    <xf numFmtId="43" fontId="2" fillId="0" borderId="17" xfId="36" applyFont="1" applyBorder="1" applyAlignment="1">
      <alignment shrinkToFit="1"/>
    </xf>
    <xf numFmtId="43" fontId="1" fillId="0" borderId="17" xfId="36" applyFont="1" applyBorder="1" applyAlignment="1">
      <alignment shrinkToFit="1"/>
    </xf>
    <xf numFmtId="43" fontId="1" fillId="0" borderId="19" xfId="36" applyFont="1" applyBorder="1" applyAlignment="1">
      <alignment shrinkToFit="1"/>
    </xf>
    <xf numFmtId="43" fontId="4" fillId="0" borderId="17" xfId="36" applyFont="1" applyBorder="1" applyAlignment="1">
      <alignment shrinkToFit="1"/>
    </xf>
    <xf numFmtId="43" fontId="4" fillId="0" borderId="19" xfId="36" applyFont="1" applyBorder="1" applyAlignment="1">
      <alignment shrinkToFit="1"/>
    </xf>
    <xf numFmtId="43" fontId="4" fillId="0" borderId="37" xfId="36" applyFont="1" applyBorder="1" applyAlignment="1">
      <alignment shrinkToFi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3" fontId="1" fillId="0" borderId="39" xfId="36" applyNumberFormat="1" applyFont="1" applyBorder="1" applyAlignment="1">
      <alignment/>
    </xf>
    <xf numFmtId="43" fontId="1" fillId="0" borderId="33" xfId="36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14" fontId="1" fillId="0" borderId="41" xfId="0" applyNumberFormat="1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36" applyFont="1" applyAlignment="1">
      <alignment horizontal="center" shrinkToFit="1"/>
    </xf>
    <xf numFmtId="43" fontId="1" fillId="0" borderId="0" xfId="36" applyFont="1" applyAlignment="1">
      <alignment horizontal="left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43" fontId="2" fillId="0" borderId="42" xfId="36" applyFont="1" applyBorder="1" applyAlignment="1">
      <alignment horizontal="center" vertical="center" shrinkToFit="1"/>
    </xf>
    <xf numFmtId="43" fontId="2" fillId="0" borderId="16" xfId="36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43" fontId="12" fillId="0" borderId="0" xfId="36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91" fontId="2" fillId="0" borderId="12" xfId="40" applyNumberFormat="1" applyFont="1" applyBorder="1" applyAlignment="1">
      <alignment horizontal="center" vertical="center" wrapText="1"/>
    </xf>
    <xf numFmtId="191" fontId="2" fillId="0" borderId="21" xfId="4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3" fontId="1" fillId="0" borderId="0" xfId="36" applyFont="1" applyBorder="1" applyAlignment="1">
      <alignment horizontal="center" shrinkToFit="1"/>
    </xf>
    <xf numFmtId="43" fontId="5" fillId="0" borderId="42" xfId="36" applyFont="1" applyBorder="1" applyAlignment="1">
      <alignment horizontal="center" shrinkToFit="1"/>
    </xf>
    <xf numFmtId="43" fontId="5" fillId="0" borderId="30" xfId="36" applyFont="1" applyBorder="1" applyAlignment="1">
      <alignment horizontal="center" shrinkToFit="1"/>
    </xf>
    <xf numFmtId="43" fontId="5" fillId="0" borderId="16" xfId="36" applyFont="1" applyBorder="1" applyAlignment="1">
      <alignment horizontal="center" shrinkToFit="1"/>
    </xf>
    <xf numFmtId="43" fontId="2" fillId="0" borderId="11" xfId="36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17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1" fillId="0" borderId="17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3 2" xfId="40"/>
    <cellStyle name="เครื่องหมายจุลภาค 4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8" sqref="C8"/>
    </sheetView>
  </sheetViews>
  <sheetFormatPr defaultColWidth="9.140625" defaultRowHeight="22.5" customHeight="1"/>
  <cols>
    <col min="1" max="1" width="11.28125" style="131" customWidth="1"/>
    <col min="2" max="2" width="16.57421875" style="131" customWidth="1"/>
    <col min="3" max="3" width="21.8515625" style="131" customWidth="1"/>
    <col min="4" max="4" width="8.7109375" style="131" customWidth="1"/>
    <col min="5" max="5" width="16.140625" style="131" customWidth="1"/>
    <col min="6" max="6" width="15.7109375" style="131" customWidth="1"/>
    <col min="7" max="16384" width="9.140625" style="131" customWidth="1"/>
  </cols>
  <sheetData>
    <row r="1" spans="1:6" ht="22.5" customHeight="1">
      <c r="A1" s="286" t="s">
        <v>0</v>
      </c>
      <c r="B1" s="286"/>
      <c r="C1" s="286"/>
      <c r="D1" s="286"/>
      <c r="E1" s="286"/>
      <c r="F1" s="286"/>
    </row>
    <row r="2" spans="1:6" ht="22.5" customHeight="1">
      <c r="A2" s="286" t="s">
        <v>69</v>
      </c>
      <c r="B2" s="286"/>
      <c r="C2" s="286"/>
      <c r="D2" s="286"/>
      <c r="E2" s="286"/>
      <c r="F2" s="286"/>
    </row>
    <row r="3" spans="1:6" ht="22.5" customHeight="1">
      <c r="A3" s="286" t="s">
        <v>296</v>
      </c>
      <c r="B3" s="286"/>
      <c r="C3" s="286"/>
      <c r="D3" s="286"/>
      <c r="E3" s="286"/>
      <c r="F3" s="286"/>
    </row>
    <row r="4" spans="1:6" ht="22.5" customHeight="1">
      <c r="A4" s="132"/>
      <c r="B4" s="132"/>
      <c r="C4" s="132"/>
      <c r="D4" s="133" t="s">
        <v>70</v>
      </c>
      <c r="E4" s="130" t="s">
        <v>297</v>
      </c>
      <c r="F4" s="130" t="s">
        <v>226</v>
      </c>
    </row>
    <row r="5" spans="1:6" ht="22.5" customHeight="1" thickBot="1">
      <c r="A5" s="284" t="s">
        <v>71</v>
      </c>
      <c r="B5" s="284"/>
      <c r="C5" s="284"/>
      <c r="D5" s="135" t="s">
        <v>72</v>
      </c>
      <c r="E5" s="226">
        <v>64106974.15</v>
      </c>
      <c r="F5" s="136">
        <v>59222264.15</v>
      </c>
    </row>
    <row r="6" spans="1:6" ht="22.5" customHeight="1" thickTop="1">
      <c r="A6" s="284" t="s">
        <v>73</v>
      </c>
      <c r="B6" s="284"/>
      <c r="C6" s="284"/>
      <c r="D6" s="137"/>
      <c r="E6" s="221"/>
      <c r="F6" s="8"/>
    </row>
    <row r="7" spans="1:6" ht="22.5" customHeight="1">
      <c r="A7" s="134"/>
      <c r="B7" s="134" t="s">
        <v>74</v>
      </c>
      <c r="C7" s="134"/>
      <c r="D7" s="137"/>
      <c r="E7" s="221"/>
      <c r="F7" s="8"/>
    </row>
    <row r="8" spans="1:6" ht="22.5" customHeight="1">
      <c r="A8" s="138"/>
      <c r="B8" s="139"/>
      <c r="C8" s="139" t="s">
        <v>75</v>
      </c>
      <c r="D8" s="140" t="s">
        <v>76</v>
      </c>
      <c r="E8" s="222">
        <v>42681550.94</v>
      </c>
      <c r="F8" s="6">
        <v>40554348.35</v>
      </c>
    </row>
    <row r="9" spans="1:6" ht="22.5" customHeight="1">
      <c r="A9" s="1"/>
      <c r="B9" s="45"/>
      <c r="C9" s="45" t="s">
        <v>77</v>
      </c>
      <c r="D9" s="140" t="s">
        <v>79</v>
      </c>
      <c r="E9" s="222">
        <v>1620459.3</v>
      </c>
      <c r="F9" s="2">
        <v>1268686.02</v>
      </c>
    </row>
    <row r="10" spans="1:6" ht="22.5" customHeight="1">
      <c r="A10" s="1"/>
      <c r="B10" s="45"/>
      <c r="C10" s="45" t="s">
        <v>78</v>
      </c>
      <c r="D10" s="140" t="s">
        <v>81</v>
      </c>
      <c r="E10" s="222">
        <v>2595000</v>
      </c>
      <c r="F10" s="6">
        <v>0</v>
      </c>
    </row>
    <row r="11" spans="1:6" ht="22.5" customHeight="1">
      <c r="A11" s="1"/>
      <c r="B11" s="45"/>
      <c r="C11" s="45" t="s">
        <v>80</v>
      </c>
      <c r="D11" s="140" t="s">
        <v>87</v>
      </c>
      <c r="E11" s="222">
        <v>1524011</v>
      </c>
      <c r="F11" s="6">
        <v>513731.91</v>
      </c>
    </row>
    <row r="12" spans="1:6" ht="22.5" customHeight="1">
      <c r="A12" s="1"/>
      <c r="B12" s="45"/>
      <c r="C12" s="220" t="s">
        <v>380</v>
      </c>
      <c r="D12" s="140" t="s">
        <v>88</v>
      </c>
      <c r="E12" s="223">
        <v>319607</v>
      </c>
      <c r="F12" s="6">
        <v>387069</v>
      </c>
    </row>
    <row r="13" spans="1:6" ht="22.5" customHeight="1">
      <c r="A13" s="1"/>
      <c r="B13" s="45"/>
      <c r="C13" s="141" t="s">
        <v>82</v>
      </c>
      <c r="D13" s="140"/>
      <c r="E13" s="224">
        <f>SUM(E8:E12)</f>
        <v>48740628.239999995</v>
      </c>
      <c r="F13" s="142">
        <f>SUM(F8:F12)</f>
        <v>42723835.28</v>
      </c>
    </row>
    <row r="14" spans="1:6" ht="22.5" customHeight="1" thickBot="1">
      <c r="A14" s="144"/>
      <c r="B14" s="144" t="s">
        <v>264</v>
      </c>
      <c r="C14" s="144"/>
      <c r="D14" s="140"/>
      <c r="E14" s="225">
        <v>48740628.24</v>
      </c>
      <c r="F14" s="136">
        <v>42723835.28</v>
      </c>
    </row>
    <row r="15" spans="1:6" ht="22.5" customHeight="1" thickTop="1">
      <c r="A15" s="134"/>
      <c r="B15" s="134"/>
      <c r="C15" s="134"/>
      <c r="D15" s="140"/>
      <c r="E15" s="140"/>
      <c r="F15" s="8"/>
    </row>
    <row r="16" spans="1:6" ht="22.5" customHeight="1">
      <c r="A16" s="132"/>
      <c r="B16" s="132"/>
      <c r="C16" s="132"/>
      <c r="D16" s="133" t="s">
        <v>70</v>
      </c>
      <c r="E16" s="130" t="s">
        <v>297</v>
      </c>
      <c r="F16" s="130" t="s">
        <v>226</v>
      </c>
    </row>
    <row r="17" spans="1:6" ht="22.5" customHeight="1" thickBot="1">
      <c r="A17" s="284" t="s">
        <v>83</v>
      </c>
      <c r="B17" s="284"/>
      <c r="C17" s="284"/>
      <c r="D17" s="135" t="s">
        <v>72</v>
      </c>
      <c r="E17" s="226">
        <v>64201974.15</v>
      </c>
      <c r="F17" s="136">
        <v>59222264.15</v>
      </c>
    </row>
    <row r="18" spans="1:6" ht="22.5" customHeight="1" thickTop="1">
      <c r="A18" s="284" t="s">
        <v>84</v>
      </c>
      <c r="B18" s="284"/>
      <c r="C18" s="284"/>
      <c r="D18" s="137"/>
      <c r="E18" s="221"/>
      <c r="F18" s="8"/>
    </row>
    <row r="19" spans="1:6" ht="22.5" customHeight="1">
      <c r="A19" s="134"/>
      <c r="B19" s="134" t="s">
        <v>85</v>
      </c>
      <c r="C19" s="134"/>
      <c r="D19" s="137"/>
      <c r="E19" s="221"/>
      <c r="F19" s="8"/>
    </row>
    <row r="20" spans="1:6" ht="22.5" customHeight="1">
      <c r="A20" s="138"/>
      <c r="B20" s="139"/>
      <c r="C20" s="139" t="s">
        <v>86</v>
      </c>
      <c r="D20" s="140" t="s">
        <v>92</v>
      </c>
      <c r="E20" s="222">
        <v>20018177.76</v>
      </c>
      <c r="F20" s="6">
        <v>14309759.16</v>
      </c>
    </row>
    <row r="21" spans="1:6" ht="22.5" customHeight="1">
      <c r="A21" s="1"/>
      <c r="B21" s="45"/>
      <c r="C21" s="45" t="s">
        <v>13</v>
      </c>
      <c r="D21" s="140" t="s">
        <v>262</v>
      </c>
      <c r="E21" s="223">
        <v>2179772.71</v>
      </c>
      <c r="F21" s="2">
        <v>3272451.15</v>
      </c>
    </row>
    <row r="22" spans="1:6" ht="22.5" customHeight="1">
      <c r="A22" s="1"/>
      <c r="B22" s="45"/>
      <c r="C22" s="141" t="s">
        <v>89</v>
      </c>
      <c r="D22" s="140"/>
      <c r="E22" s="223">
        <f>SUM(E20:E21)</f>
        <v>22197950.470000003</v>
      </c>
      <c r="F22" s="142">
        <f>SUM(F20:F21)</f>
        <v>17582210.31</v>
      </c>
    </row>
    <row r="23" spans="1:6" ht="22.5" customHeight="1" thickBot="1">
      <c r="A23" s="144"/>
      <c r="B23" s="144" t="s">
        <v>90</v>
      </c>
      <c r="C23" s="144"/>
      <c r="D23" s="140"/>
      <c r="E23" s="227">
        <v>22197950.47</v>
      </c>
      <c r="F23" s="3">
        <v>17582210.31</v>
      </c>
    </row>
    <row r="24" spans="1:6" ht="22.5" customHeight="1" thickTop="1">
      <c r="A24" s="134" t="s">
        <v>91</v>
      </c>
      <c r="B24" s="134"/>
      <c r="C24" s="134"/>
      <c r="D24" s="140"/>
      <c r="E24" s="222"/>
      <c r="F24" s="8"/>
    </row>
    <row r="25" spans="1:6" ht="22.5" customHeight="1">
      <c r="A25" s="134"/>
      <c r="B25" s="139" t="s">
        <v>91</v>
      </c>
      <c r="C25" s="134"/>
      <c r="D25" s="140" t="s">
        <v>263</v>
      </c>
      <c r="E25" s="222">
        <v>13437056.43</v>
      </c>
      <c r="F25" s="6">
        <v>12818886.4</v>
      </c>
    </row>
    <row r="26" spans="1:6" ht="22.5" customHeight="1">
      <c r="A26" s="134"/>
      <c r="B26" s="139" t="s">
        <v>93</v>
      </c>
      <c r="C26" s="139"/>
      <c r="D26" s="140" t="s">
        <v>381</v>
      </c>
      <c r="E26" s="223">
        <v>13105621.34</v>
      </c>
      <c r="F26" s="6">
        <v>12322738.57</v>
      </c>
    </row>
    <row r="27" spans="1:6" ht="22.5" customHeight="1">
      <c r="A27" s="134"/>
      <c r="B27" s="134" t="s">
        <v>94</v>
      </c>
      <c r="C27" s="134"/>
      <c r="D27" s="140"/>
      <c r="E27" s="224">
        <f>SUM(E25:E26)</f>
        <v>26542677.77</v>
      </c>
      <c r="F27" s="143">
        <f>SUM(F25:F26)</f>
        <v>25141624.97</v>
      </c>
    </row>
    <row r="28" spans="1:6" ht="22.5" customHeight="1" thickBot="1">
      <c r="A28" s="134" t="s">
        <v>95</v>
      </c>
      <c r="B28" s="134"/>
      <c r="C28" s="134"/>
      <c r="D28" s="140"/>
      <c r="E28" s="225">
        <v>48740628.24</v>
      </c>
      <c r="F28" s="3">
        <v>42336766.28</v>
      </c>
    </row>
    <row r="29" spans="1:5" ht="22.5" customHeight="1" thickTop="1">
      <c r="A29" s="139" t="s">
        <v>96</v>
      </c>
      <c r="B29" s="134"/>
      <c r="C29" s="134"/>
      <c r="D29" s="140"/>
      <c r="E29" s="140"/>
    </row>
    <row r="30" spans="1:5" ht="22.5" customHeight="1">
      <c r="A30" s="139"/>
      <c r="B30" s="134"/>
      <c r="C30" s="134"/>
      <c r="D30" s="140"/>
      <c r="E30" s="140"/>
    </row>
    <row r="31" spans="1:5" ht="22.5" customHeight="1">
      <c r="A31" s="139"/>
      <c r="B31" s="134"/>
      <c r="C31" s="134"/>
      <c r="D31" s="140"/>
      <c r="E31" s="140"/>
    </row>
    <row r="32" spans="1:6" ht="22.5" customHeight="1">
      <c r="A32" s="139"/>
      <c r="B32" s="134"/>
      <c r="C32" s="134"/>
      <c r="D32" s="140"/>
      <c r="E32" s="140"/>
      <c r="F32" s="140"/>
    </row>
    <row r="33" spans="1:6" ht="22.5" customHeight="1">
      <c r="A33" s="285" t="s">
        <v>265</v>
      </c>
      <c r="B33" s="285"/>
      <c r="C33" s="285"/>
      <c r="D33" s="285"/>
      <c r="E33" s="285"/>
      <c r="F33" s="285"/>
    </row>
    <row r="34" spans="1:6" ht="22.5" customHeight="1">
      <c r="A34" s="285" t="s">
        <v>266</v>
      </c>
      <c r="B34" s="285"/>
      <c r="C34" s="285"/>
      <c r="D34" s="285"/>
      <c r="E34" s="285"/>
      <c r="F34" s="285"/>
    </row>
    <row r="35" spans="1:6" ht="22.5" customHeight="1">
      <c r="A35" s="1"/>
      <c r="B35" s="45"/>
      <c r="C35" s="45"/>
      <c r="D35" s="137"/>
      <c r="E35" s="137"/>
      <c r="F35" s="137"/>
    </row>
  </sheetData>
  <sheetProtection/>
  <mergeCells count="9">
    <mergeCell ref="A18:C18"/>
    <mergeCell ref="A34:F34"/>
    <mergeCell ref="A5:C5"/>
    <mergeCell ref="A6:C6"/>
    <mergeCell ref="A1:F1"/>
    <mergeCell ref="A2:F2"/>
    <mergeCell ref="A3:F3"/>
    <mergeCell ref="A33:F33"/>
    <mergeCell ref="A17:C17"/>
  </mergeCells>
  <printOptions/>
  <pageMargins left="0.57" right="0.7" top="0.42" bottom="0.24" header="0.42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G10" sqref="G10"/>
    </sheetView>
  </sheetViews>
  <sheetFormatPr defaultColWidth="9.140625" defaultRowHeight="22.5" customHeight="1"/>
  <cols>
    <col min="1" max="1" width="11.00390625" style="1" customWidth="1"/>
    <col min="2" max="2" width="3.8515625" style="1" customWidth="1"/>
    <col min="3" max="3" width="21.8515625" style="45" customWidth="1"/>
    <col min="4" max="4" width="8.7109375" style="1" customWidth="1"/>
    <col min="5" max="5" width="16.28125" style="1" customWidth="1"/>
    <col min="6" max="6" width="4.00390625" style="1" customWidth="1"/>
    <col min="7" max="7" width="14.140625" style="1" customWidth="1"/>
    <col min="8" max="8" width="14.28125" style="1" customWidth="1"/>
    <col min="9" max="16384" width="9.140625" style="1" customWidth="1"/>
  </cols>
  <sheetData>
    <row r="1" spans="1:8" ht="22.5" customHeight="1">
      <c r="A1" s="304" t="s">
        <v>0</v>
      </c>
      <c r="B1" s="304"/>
      <c r="C1" s="304"/>
      <c r="D1" s="304"/>
      <c r="E1" s="304"/>
      <c r="F1" s="304"/>
      <c r="G1" s="304"/>
      <c r="H1" s="304"/>
    </row>
    <row r="2" spans="1:8" ht="22.5" customHeight="1">
      <c r="A2" s="304" t="s">
        <v>1</v>
      </c>
      <c r="B2" s="304"/>
      <c r="C2" s="304"/>
      <c r="D2" s="304"/>
      <c r="E2" s="304"/>
      <c r="F2" s="304"/>
      <c r="G2" s="304"/>
      <c r="H2" s="304"/>
    </row>
    <row r="3" spans="1:8" ht="22.5" customHeight="1">
      <c r="A3" s="304" t="s">
        <v>298</v>
      </c>
      <c r="B3" s="304"/>
      <c r="C3" s="304"/>
      <c r="D3" s="304"/>
      <c r="E3" s="304"/>
      <c r="F3" s="304"/>
      <c r="G3" s="304"/>
      <c r="H3" s="304"/>
    </row>
    <row r="4" spans="1:8" ht="22.5" customHeight="1">
      <c r="A4" s="7"/>
      <c r="B4" s="7"/>
      <c r="C4" s="119"/>
      <c r="D4" s="7"/>
      <c r="E4" s="7"/>
      <c r="F4" s="7"/>
      <c r="G4" s="7"/>
      <c r="H4" s="7"/>
    </row>
    <row r="5" spans="1:8" ht="22.5" customHeight="1">
      <c r="A5" s="7" t="s">
        <v>284</v>
      </c>
      <c r="B5" s="7" t="s">
        <v>13</v>
      </c>
      <c r="C5" s="119"/>
      <c r="D5" s="7"/>
      <c r="E5" s="7"/>
      <c r="F5" s="7"/>
      <c r="G5" s="7">
        <v>2562</v>
      </c>
      <c r="H5" s="114">
        <v>2561</v>
      </c>
    </row>
    <row r="6" spans="1:8" ht="22.5" customHeight="1">
      <c r="A6" s="4"/>
      <c r="B6" s="4" t="s">
        <v>14</v>
      </c>
      <c r="C6" s="42"/>
      <c r="D6" s="4"/>
      <c r="E6" s="4"/>
      <c r="F6" s="9" t="s">
        <v>48</v>
      </c>
      <c r="G6" s="229">
        <v>62006.5</v>
      </c>
      <c r="H6" s="189">
        <v>14276.95</v>
      </c>
    </row>
    <row r="7" spans="1:8" ht="22.5" customHeight="1">
      <c r="A7" s="4"/>
      <c r="B7" s="4" t="s">
        <v>15</v>
      </c>
      <c r="C7" s="42"/>
      <c r="D7" s="4"/>
      <c r="E7" s="4"/>
      <c r="F7" s="9" t="s">
        <v>48</v>
      </c>
      <c r="G7" s="229">
        <v>1498818</v>
      </c>
      <c r="H7" s="189">
        <v>1243753</v>
      </c>
    </row>
    <row r="8" spans="1:8" ht="22.5" customHeight="1">
      <c r="A8" s="4"/>
      <c r="B8" s="4" t="s">
        <v>232</v>
      </c>
      <c r="C8" s="42"/>
      <c r="D8" s="4"/>
      <c r="E8" s="4"/>
      <c r="F8" s="9" t="s">
        <v>48</v>
      </c>
      <c r="G8" s="229">
        <v>61955.88</v>
      </c>
      <c r="H8" s="189">
        <v>51615.01</v>
      </c>
    </row>
    <row r="9" spans="1:8" ht="22.5" customHeight="1">
      <c r="A9" s="4"/>
      <c r="B9" s="4" t="s">
        <v>233</v>
      </c>
      <c r="C9" s="42"/>
      <c r="D9" s="4"/>
      <c r="E9" s="4"/>
      <c r="F9" s="9" t="s">
        <v>48</v>
      </c>
      <c r="G9" s="229">
        <v>325654.62</v>
      </c>
      <c r="H9" s="189">
        <v>635783.3</v>
      </c>
    </row>
    <row r="10" spans="1:8" ht="22.5" customHeight="1">
      <c r="A10" s="4"/>
      <c r="B10" s="4" t="s">
        <v>234</v>
      </c>
      <c r="C10" s="42"/>
      <c r="D10" s="4"/>
      <c r="E10" s="4"/>
      <c r="F10" s="9" t="s">
        <v>48</v>
      </c>
      <c r="G10" s="229">
        <v>213630</v>
      </c>
      <c r="H10" s="189">
        <v>187030</v>
      </c>
    </row>
    <row r="11" spans="1:8" ht="22.5" customHeight="1">
      <c r="A11" s="4"/>
      <c r="B11" s="17" t="s">
        <v>235</v>
      </c>
      <c r="C11" s="120"/>
      <c r="D11" s="4"/>
      <c r="E11" s="4"/>
      <c r="F11" s="9"/>
      <c r="G11" s="229"/>
      <c r="H11" s="189"/>
    </row>
    <row r="12" spans="1:8" ht="22.5" customHeight="1">
      <c r="A12" s="4"/>
      <c r="B12" s="17"/>
      <c r="C12" s="120" t="s">
        <v>236</v>
      </c>
      <c r="D12" s="4"/>
      <c r="E12" s="4"/>
      <c r="F12" s="9" t="s">
        <v>48</v>
      </c>
      <c r="G12" s="229">
        <v>43</v>
      </c>
      <c r="H12" s="189">
        <v>2947</v>
      </c>
    </row>
    <row r="13" spans="1:8" ht="22.5" customHeight="1">
      <c r="A13" s="4"/>
      <c r="B13" s="17"/>
      <c r="C13" s="120" t="s">
        <v>237</v>
      </c>
      <c r="D13" s="4"/>
      <c r="E13" s="4"/>
      <c r="F13" s="9" t="s">
        <v>48</v>
      </c>
      <c r="G13" s="229"/>
      <c r="H13" s="189">
        <v>749940.87</v>
      </c>
    </row>
    <row r="14" spans="1:8" ht="22.5" customHeight="1">
      <c r="A14" s="4"/>
      <c r="B14" s="17"/>
      <c r="C14" s="120" t="s">
        <v>238</v>
      </c>
      <c r="D14" s="4"/>
      <c r="E14" s="4"/>
      <c r="F14" s="9" t="s">
        <v>48</v>
      </c>
      <c r="G14" s="229">
        <v>7084.71</v>
      </c>
      <c r="H14" s="189">
        <v>36.02</v>
      </c>
    </row>
    <row r="15" spans="1:8" ht="22.5" customHeight="1">
      <c r="A15" s="4"/>
      <c r="B15" s="17"/>
      <c r="C15" s="120" t="s">
        <v>239</v>
      </c>
      <c r="D15" s="4"/>
      <c r="E15" s="4"/>
      <c r="F15" s="9" t="s">
        <v>48</v>
      </c>
      <c r="G15" s="239">
        <v>10580</v>
      </c>
      <c r="H15" s="190">
        <v>0</v>
      </c>
    </row>
    <row r="16" spans="1:8" ht="22.5" customHeight="1" thickBot="1">
      <c r="A16" s="4"/>
      <c r="B16" s="304" t="s">
        <v>12</v>
      </c>
      <c r="C16" s="304"/>
      <c r="D16" s="304"/>
      <c r="E16" s="304"/>
      <c r="F16" s="4"/>
      <c r="G16" s="240">
        <f>SUM(G6:G15)</f>
        <v>2179772.71</v>
      </c>
      <c r="H16" s="3">
        <f>SUM(H6:H15)</f>
        <v>2885382.15</v>
      </c>
    </row>
    <row r="17" spans="1:8" ht="22.5" customHeight="1" thickTop="1">
      <c r="A17" s="4"/>
      <c r="B17" s="4"/>
      <c r="C17" s="42"/>
      <c r="D17" s="4"/>
      <c r="E17" s="4"/>
      <c r="F17" s="4"/>
      <c r="G17" s="4"/>
      <c r="H17" s="4"/>
    </row>
    <row r="18" spans="1:8" ht="22.5" customHeight="1">
      <c r="A18" s="4"/>
      <c r="B18" s="4"/>
      <c r="C18" s="42"/>
      <c r="D18" s="4"/>
      <c r="E18" s="4"/>
      <c r="F18" s="4"/>
      <c r="G18" s="4"/>
      <c r="H18" s="4"/>
    </row>
    <row r="19" spans="1:8" ht="22.5" customHeight="1">
      <c r="A19" s="4"/>
      <c r="B19" s="4"/>
      <c r="C19" s="42"/>
      <c r="D19" s="4"/>
      <c r="E19" s="4"/>
      <c r="F19" s="4"/>
      <c r="G19" s="4"/>
      <c r="H19" s="4"/>
    </row>
    <row r="20" spans="1:8" ht="22.5" customHeight="1">
      <c r="A20" s="4"/>
      <c r="B20" s="4"/>
      <c r="C20" s="42"/>
      <c r="D20" s="4"/>
      <c r="E20" s="4"/>
      <c r="F20" s="4"/>
      <c r="G20" s="4"/>
      <c r="H20" s="4"/>
    </row>
    <row r="21" spans="1:8" ht="22.5" customHeight="1">
      <c r="A21" s="4"/>
      <c r="B21" s="4"/>
      <c r="C21" s="42"/>
      <c r="D21" s="4"/>
      <c r="E21" s="4"/>
      <c r="F21" s="4"/>
      <c r="G21" s="4"/>
      <c r="H21" s="4"/>
    </row>
    <row r="22" spans="1:8" ht="22.5" customHeight="1">
      <c r="A22" s="4"/>
      <c r="B22" s="4"/>
      <c r="C22" s="42"/>
      <c r="D22" s="4"/>
      <c r="E22" s="4"/>
      <c r="F22" s="4"/>
      <c r="G22" s="4"/>
      <c r="H22" s="4"/>
    </row>
    <row r="23" spans="1:8" ht="22.5" customHeight="1">
      <c r="A23" s="4"/>
      <c r="B23" s="4"/>
      <c r="C23" s="42"/>
      <c r="D23" s="4"/>
      <c r="E23" s="4"/>
      <c r="F23" s="4"/>
      <c r="G23" s="4"/>
      <c r="H23" s="4"/>
    </row>
    <row r="24" spans="1:8" ht="22.5" customHeight="1">
      <c r="A24" s="4"/>
      <c r="B24" s="4"/>
      <c r="C24" s="42"/>
      <c r="D24" s="4"/>
      <c r="E24" s="4"/>
      <c r="F24" s="4"/>
      <c r="G24" s="4"/>
      <c r="H24" s="4"/>
    </row>
    <row r="25" spans="1:8" ht="22.5" customHeight="1">
      <c r="A25" s="4"/>
      <c r="B25" s="4"/>
      <c r="C25" s="42"/>
      <c r="D25" s="4"/>
      <c r="E25" s="4"/>
      <c r="F25" s="4"/>
      <c r="G25" s="4"/>
      <c r="H25" s="4"/>
    </row>
    <row r="26" spans="1:8" ht="22.5" customHeight="1">
      <c r="A26" s="4"/>
      <c r="B26" s="4"/>
      <c r="C26" s="42"/>
      <c r="D26" s="4"/>
      <c r="E26" s="4"/>
      <c r="F26" s="4"/>
      <c r="G26" s="4"/>
      <c r="H26" s="4"/>
    </row>
    <row r="27" spans="1:8" ht="22.5" customHeight="1">
      <c r="A27" s="4"/>
      <c r="B27" s="4"/>
      <c r="C27" s="42"/>
      <c r="D27" s="4"/>
      <c r="E27" s="4"/>
      <c r="F27" s="4"/>
      <c r="G27" s="4"/>
      <c r="H27" s="4"/>
    </row>
    <row r="28" spans="1:8" ht="22.5" customHeight="1">
      <c r="A28" s="4"/>
      <c r="B28" s="4"/>
      <c r="C28" s="42"/>
      <c r="D28" s="4"/>
      <c r="E28" s="4"/>
      <c r="F28" s="4"/>
      <c r="G28" s="4"/>
      <c r="H28" s="4"/>
    </row>
    <row r="29" spans="1:8" ht="22.5" customHeight="1">
      <c r="A29" s="4"/>
      <c r="B29" s="4"/>
      <c r="C29" s="42"/>
      <c r="D29" s="4"/>
      <c r="E29" s="4"/>
      <c r="F29" s="4"/>
      <c r="G29" s="4"/>
      <c r="H29" s="4"/>
    </row>
    <row r="30" spans="1:8" ht="22.5" customHeight="1">
      <c r="A30" s="4"/>
      <c r="B30" s="4"/>
      <c r="C30" s="42"/>
      <c r="D30" s="4"/>
      <c r="E30" s="4"/>
      <c r="F30" s="4"/>
      <c r="G30" s="4"/>
      <c r="H30" s="4"/>
    </row>
    <row r="31" spans="1:8" ht="22.5" customHeight="1">
      <c r="A31" s="4"/>
      <c r="B31" s="4"/>
      <c r="C31" s="42"/>
      <c r="D31" s="4"/>
      <c r="E31" s="4"/>
      <c r="F31" s="4"/>
      <c r="G31" s="4"/>
      <c r="H31" s="4"/>
    </row>
    <row r="32" spans="1:8" ht="22.5" customHeight="1">
      <c r="A32" s="4"/>
      <c r="B32" s="4"/>
      <c r="C32" s="42"/>
      <c r="D32" s="4"/>
      <c r="E32" s="4"/>
      <c r="F32" s="4"/>
      <c r="G32" s="4"/>
      <c r="H32" s="4"/>
    </row>
    <row r="33" spans="1:8" ht="22.5" customHeight="1">
      <c r="A33" s="4"/>
      <c r="B33" s="4"/>
      <c r="C33" s="42"/>
      <c r="D33" s="4"/>
      <c r="E33" s="4"/>
      <c r="F33" s="4"/>
      <c r="G33" s="4"/>
      <c r="H33" s="4"/>
    </row>
    <row r="34" spans="1:8" ht="22.5" customHeight="1">
      <c r="A34" s="4"/>
      <c r="B34" s="4"/>
      <c r="C34" s="42"/>
      <c r="D34" s="4"/>
      <c r="E34" s="4"/>
      <c r="F34" s="4"/>
      <c r="G34" s="4"/>
      <c r="H34" s="4"/>
    </row>
    <row r="35" spans="1:8" ht="22.5" customHeight="1">
      <c r="A35" s="4"/>
      <c r="B35" s="4"/>
      <c r="C35" s="42"/>
      <c r="D35" s="4"/>
      <c r="E35" s="4"/>
      <c r="F35" s="4"/>
      <c r="G35" s="4"/>
      <c r="H35" s="4"/>
    </row>
    <row r="36" spans="1:8" ht="22.5" customHeight="1">
      <c r="A36" s="4"/>
      <c r="B36" s="4"/>
      <c r="C36" s="42"/>
      <c r="D36" s="4"/>
      <c r="E36" s="4"/>
      <c r="F36" s="4"/>
      <c r="G36" s="4"/>
      <c r="H36" s="4"/>
    </row>
    <row r="37" spans="1:8" ht="22.5" customHeight="1">
      <c r="A37" s="4"/>
      <c r="B37" s="4"/>
      <c r="C37" s="42"/>
      <c r="D37" s="4"/>
      <c r="E37" s="4"/>
      <c r="F37" s="4"/>
      <c r="G37" s="4"/>
      <c r="H37" s="4"/>
    </row>
  </sheetData>
  <sheetProtection/>
  <mergeCells count="4">
    <mergeCell ref="A1:H1"/>
    <mergeCell ref="A2:H2"/>
    <mergeCell ref="A3:H3"/>
    <mergeCell ref="B16:E16"/>
  </mergeCells>
  <printOptions/>
  <pageMargins left="0.76" right="0.38" top="1.18" bottom="0.27" header="0.36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7">
      <selection activeCell="E48" sqref="E48"/>
    </sheetView>
  </sheetViews>
  <sheetFormatPr defaultColWidth="9.140625" defaultRowHeight="22.5" customHeight="1"/>
  <cols>
    <col min="1" max="1" width="4.28125" style="19" customWidth="1"/>
    <col min="2" max="2" width="61.00390625" style="19" customWidth="1"/>
    <col min="3" max="3" width="11.421875" style="112" customWidth="1"/>
    <col min="4" max="4" width="12.28125" style="112" customWidth="1"/>
    <col min="5" max="5" width="12.00390625" style="112" customWidth="1"/>
    <col min="6" max="8" width="13.00390625" style="19" customWidth="1"/>
    <col min="9" max="16384" width="9.140625" style="19" customWidth="1"/>
  </cols>
  <sheetData>
    <row r="1" spans="1:8" ht="21" customHeight="1">
      <c r="A1" s="328" t="s">
        <v>0</v>
      </c>
      <c r="B1" s="328"/>
      <c r="C1" s="328"/>
      <c r="D1" s="328"/>
      <c r="E1" s="328"/>
      <c r="F1" s="328"/>
      <c r="G1" s="328"/>
      <c r="H1" s="328"/>
    </row>
    <row r="2" spans="1:8" ht="21" customHeight="1">
      <c r="A2" s="328" t="s">
        <v>1</v>
      </c>
      <c r="B2" s="328"/>
      <c r="C2" s="328"/>
      <c r="D2" s="328"/>
      <c r="E2" s="328"/>
      <c r="F2" s="328"/>
      <c r="G2" s="328"/>
      <c r="H2" s="328"/>
    </row>
    <row r="3" spans="1:8" ht="21" customHeight="1">
      <c r="A3" s="328" t="s">
        <v>304</v>
      </c>
      <c r="B3" s="328"/>
      <c r="C3" s="328"/>
      <c r="D3" s="328"/>
      <c r="E3" s="328"/>
      <c r="F3" s="328"/>
      <c r="G3" s="328"/>
      <c r="H3" s="328"/>
    </row>
    <row r="4" spans="1:8" ht="25.5" customHeight="1">
      <c r="A4" s="251"/>
      <c r="B4" s="252"/>
      <c r="C4" s="333" t="s">
        <v>297</v>
      </c>
      <c r="D4" s="333"/>
      <c r="E4" s="333"/>
      <c r="F4" s="333" t="s">
        <v>226</v>
      </c>
      <c r="G4" s="333"/>
      <c r="H4" s="333"/>
    </row>
    <row r="5" spans="1:8" ht="22.5" customHeight="1">
      <c r="A5" s="336" t="s">
        <v>162</v>
      </c>
      <c r="B5" s="337"/>
      <c r="C5" s="260"/>
      <c r="D5" s="37"/>
      <c r="E5" s="199">
        <v>12818886.4</v>
      </c>
      <c r="F5" s="37"/>
      <c r="G5" s="37"/>
      <c r="H5" s="199">
        <v>10011090.32</v>
      </c>
    </row>
    <row r="6" spans="1:8" ht="22.5" customHeight="1">
      <c r="A6" s="336" t="s">
        <v>305</v>
      </c>
      <c r="B6" s="337"/>
      <c r="C6" s="261"/>
      <c r="D6" s="37"/>
      <c r="E6" s="200"/>
      <c r="F6" s="37"/>
      <c r="G6" s="37"/>
      <c r="H6" s="200"/>
    </row>
    <row r="7" spans="1:8" ht="22.5" customHeight="1">
      <c r="A7" s="253"/>
      <c r="B7" s="116" t="s">
        <v>39</v>
      </c>
      <c r="C7" s="262">
        <v>5219218.46</v>
      </c>
      <c r="D7" s="109"/>
      <c r="E7" s="200"/>
      <c r="F7" s="109">
        <v>5237182.34</v>
      </c>
      <c r="G7" s="109"/>
      <c r="H7" s="200"/>
    </row>
    <row r="8" spans="1:8" ht="22.5" customHeight="1">
      <c r="A8" s="254" t="s">
        <v>43</v>
      </c>
      <c r="B8" s="105" t="s">
        <v>411</v>
      </c>
      <c r="C8" s="263">
        <v>782882.77</v>
      </c>
      <c r="D8" s="109"/>
      <c r="E8" s="200"/>
      <c r="F8" s="196">
        <v>1309295.59</v>
      </c>
      <c r="G8" s="109"/>
      <c r="H8" s="200"/>
    </row>
    <row r="9" spans="1:8" ht="24.75" customHeight="1">
      <c r="A9" s="255" t="s">
        <v>40</v>
      </c>
      <c r="B9" s="105" t="s">
        <v>41</v>
      </c>
      <c r="C9" s="262"/>
      <c r="D9" s="109">
        <v>4436335.69</v>
      </c>
      <c r="E9" s="200"/>
      <c r="F9" s="109"/>
      <c r="G9" s="109">
        <v>3927886.75</v>
      </c>
      <c r="H9" s="200"/>
    </row>
    <row r="10" spans="1:8" ht="22.5" customHeight="1">
      <c r="A10" s="253"/>
      <c r="B10" s="105" t="s">
        <v>42</v>
      </c>
      <c r="C10" s="262"/>
      <c r="D10" s="197">
        <v>904737.34</v>
      </c>
      <c r="E10" s="200"/>
      <c r="F10" s="109"/>
      <c r="G10" s="197">
        <v>181527.53</v>
      </c>
      <c r="H10" s="200"/>
    </row>
    <row r="11" spans="1:8" ht="22.5" customHeight="1">
      <c r="A11" s="253"/>
      <c r="B11" s="105" t="s">
        <v>240</v>
      </c>
      <c r="C11" s="262"/>
      <c r="D11" s="109"/>
      <c r="E11" s="200"/>
      <c r="F11" s="109"/>
      <c r="G11" s="109">
        <v>6550</v>
      </c>
      <c r="H11" s="200"/>
    </row>
    <row r="12" spans="1:8" ht="22.5" customHeight="1">
      <c r="A12" s="253"/>
      <c r="B12" s="105" t="s">
        <v>409</v>
      </c>
      <c r="C12" s="262"/>
      <c r="D12" s="109">
        <v>28800</v>
      </c>
      <c r="E12" s="200"/>
      <c r="F12" s="109"/>
      <c r="G12" s="109"/>
      <c r="H12" s="200"/>
    </row>
    <row r="13" spans="1:8" ht="22.5" customHeight="1">
      <c r="A13" s="253"/>
      <c r="B13" s="105" t="s">
        <v>410</v>
      </c>
      <c r="C13" s="262"/>
      <c r="D13" s="109">
        <v>36000</v>
      </c>
      <c r="E13" s="200"/>
      <c r="F13" s="109"/>
      <c r="G13" s="109"/>
      <c r="H13" s="200"/>
    </row>
    <row r="14" spans="1:8" ht="22.5" customHeight="1">
      <c r="A14" s="253"/>
      <c r="B14" s="105" t="s">
        <v>431</v>
      </c>
      <c r="C14" s="262"/>
      <c r="D14" s="109">
        <v>10000</v>
      </c>
      <c r="E14" s="200"/>
      <c r="F14" s="109"/>
      <c r="G14" s="109"/>
      <c r="H14" s="200"/>
    </row>
    <row r="15" spans="1:8" ht="22.5" customHeight="1">
      <c r="A15" s="253"/>
      <c r="B15" s="105" t="s">
        <v>432</v>
      </c>
      <c r="C15" s="262"/>
      <c r="D15" s="109">
        <v>3519</v>
      </c>
      <c r="E15" s="200"/>
      <c r="F15" s="109"/>
      <c r="G15" s="109"/>
      <c r="H15" s="200"/>
    </row>
    <row r="16" spans="1:8" ht="22.5" customHeight="1">
      <c r="A16" s="253"/>
      <c r="B16" s="105" t="s">
        <v>287</v>
      </c>
      <c r="C16" s="262"/>
      <c r="D16" s="109"/>
      <c r="E16" s="200"/>
      <c r="F16" s="109"/>
      <c r="G16" s="109">
        <v>109640.5</v>
      </c>
      <c r="H16" s="200"/>
    </row>
    <row r="17" spans="1:8" ht="22.5" customHeight="1">
      <c r="A17" s="253"/>
      <c r="B17" s="105" t="s">
        <v>286</v>
      </c>
      <c r="C17" s="262"/>
      <c r="D17" s="109"/>
      <c r="E17" s="200"/>
      <c r="F17" s="109"/>
      <c r="G17" s="109">
        <v>657247.2</v>
      </c>
      <c r="H17" s="200"/>
    </row>
    <row r="18" spans="1:8" ht="22.5" customHeight="1">
      <c r="A18" s="253"/>
      <c r="B18" s="105" t="s">
        <v>285</v>
      </c>
      <c r="C18" s="262"/>
      <c r="D18" s="109"/>
      <c r="E18" s="200"/>
      <c r="F18" s="109"/>
      <c r="G18" s="109">
        <v>3085</v>
      </c>
      <c r="H18" s="200"/>
    </row>
    <row r="19" spans="1:8" ht="22.5" customHeight="1">
      <c r="A19" s="253"/>
      <c r="B19" s="105" t="s">
        <v>241</v>
      </c>
      <c r="C19" s="262"/>
      <c r="D19" s="109"/>
      <c r="E19" s="200"/>
      <c r="F19" s="109"/>
      <c r="G19" s="109">
        <v>10000</v>
      </c>
      <c r="H19" s="200"/>
    </row>
    <row r="20" spans="1:8" ht="22.5" customHeight="1">
      <c r="A20" s="255" t="s">
        <v>43</v>
      </c>
      <c r="B20" s="105" t="s">
        <v>44</v>
      </c>
      <c r="C20" s="262"/>
      <c r="D20" s="198" t="s">
        <v>413</v>
      </c>
      <c r="E20" s="201">
        <v>618170.03</v>
      </c>
      <c r="F20" s="109"/>
      <c r="G20" s="198" t="s">
        <v>247</v>
      </c>
      <c r="H20" s="201">
        <v>2807796.08</v>
      </c>
    </row>
    <row r="21" spans="1:8" ht="22.5" customHeight="1" thickBot="1">
      <c r="A21" s="253"/>
      <c r="B21" s="105" t="s">
        <v>412</v>
      </c>
      <c r="C21" s="262"/>
      <c r="D21" s="109"/>
      <c r="E21" s="202">
        <f>SUM(E5:E20)</f>
        <v>13437056.43</v>
      </c>
      <c r="F21" s="109"/>
      <c r="G21" s="109"/>
      <c r="H21" s="202">
        <f>SUM(H5:H20)</f>
        <v>12818886.4</v>
      </c>
    </row>
    <row r="22" spans="1:8" ht="22.5" customHeight="1" thickTop="1">
      <c r="A22" s="256"/>
      <c r="B22" s="257"/>
      <c r="C22" s="263"/>
      <c r="D22" s="196"/>
      <c r="E22" s="258"/>
      <c r="F22" s="196"/>
      <c r="G22" s="196"/>
      <c r="H22" s="259"/>
    </row>
    <row r="23" spans="1:8" ht="22.5" customHeight="1">
      <c r="A23" s="328" t="s">
        <v>0</v>
      </c>
      <c r="B23" s="328"/>
      <c r="C23" s="328"/>
      <c r="D23" s="328"/>
      <c r="E23" s="328"/>
      <c r="F23" s="328"/>
      <c r="G23" s="328"/>
      <c r="H23" s="328"/>
    </row>
    <row r="24" spans="1:8" ht="22.5" customHeight="1">
      <c r="A24" s="328" t="s">
        <v>1</v>
      </c>
      <c r="B24" s="328"/>
      <c r="C24" s="328"/>
      <c r="D24" s="328"/>
      <c r="E24" s="328"/>
      <c r="F24" s="328"/>
      <c r="G24" s="328"/>
      <c r="H24" s="328"/>
    </row>
    <row r="25" spans="1:8" ht="22.5" customHeight="1">
      <c r="A25" s="328" t="s">
        <v>304</v>
      </c>
      <c r="B25" s="328"/>
      <c r="C25" s="328"/>
      <c r="D25" s="328"/>
      <c r="E25" s="328"/>
      <c r="F25" s="328"/>
      <c r="G25" s="328"/>
      <c r="H25" s="328"/>
    </row>
    <row r="26" spans="1:8" ht="22.5" customHeight="1">
      <c r="A26" s="251"/>
      <c r="B26" s="252"/>
      <c r="C26" s="330" t="s">
        <v>297</v>
      </c>
      <c r="D26" s="331"/>
      <c r="E26" s="332"/>
      <c r="F26" s="331" t="s">
        <v>226</v>
      </c>
      <c r="G26" s="331"/>
      <c r="H26" s="332"/>
    </row>
    <row r="27" spans="1:8" ht="22.5" customHeight="1">
      <c r="A27" s="338" t="s">
        <v>306</v>
      </c>
      <c r="B27" s="339"/>
      <c r="C27" s="264"/>
      <c r="D27" s="108"/>
      <c r="E27" s="203"/>
      <c r="F27" s="108"/>
      <c r="G27" s="108"/>
      <c r="H27" s="203"/>
    </row>
    <row r="28" spans="1:8" ht="22.5" customHeight="1">
      <c r="A28" s="253"/>
      <c r="B28" s="105" t="s">
        <v>45</v>
      </c>
      <c r="C28" s="264"/>
      <c r="D28" s="108"/>
      <c r="E28" s="203">
        <v>1620459.3</v>
      </c>
      <c r="F28" s="108"/>
      <c r="G28" s="108"/>
      <c r="H28" s="203">
        <v>1268686.02</v>
      </c>
    </row>
    <row r="29" spans="1:8" ht="22.5" customHeight="1">
      <c r="A29" s="253"/>
      <c r="B29" s="105" t="s">
        <v>242</v>
      </c>
      <c r="C29" s="264"/>
      <c r="D29" s="108"/>
      <c r="E29" s="203">
        <v>73770</v>
      </c>
      <c r="F29" s="108"/>
      <c r="G29" s="108"/>
      <c r="H29" s="203">
        <v>103577.91</v>
      </c>
    </row>
    <row r="30" spans="1:8" ht="22.5" customHeight="1">
      <c r="A30" s="253"/>
      <c r="B30" s="105" t="s">
        <v>243</v>
      </c>
      <c r="C30" s="264"/>
      <c r="D30" s="108"/>
      <c r="E30" s="203">
        <v>1450241</v>
      </c>
      <c r="F30" s="108"/>
      <c r="G30" s="108"/>
      <c r="H30" s="203">
        <v>396048</v>
      </c>
    </row>
    <row r="31" spans="1:8" ht="22.5" customHeight="1">
      <c r="A31" s="253"/>
      <c r="B31" s="105" t="s">
        <v>244</v>
      </c>
      <c r="C31" s="264"/>
      <c r="D31" s="108"/>
      <c r="E31" s="203"/>
      <c r="F31" s="108"/>
      <c r="G31" s="108"/>
      <c r="H31" s="203">
        <v>14106</v>
      </c>
    </row>
    <row r="32" spans="1:8" ht="22.5" customHeight="1">
      <c r="A32" s="253"/>
      <c r="B32" s="105" t="s">
        <v>414</v>
      </c>
      <c r="C32" s="264"/>
      <c r="D32" s="108"/>
      <c r="E32" s="203">
        <v>319607</v>
      </c>
      <c r="F32" s="108"/>
      <c r="G32" s="108"/>
      <c r="H32" s="203"/>
    </row>
    <row r="33" spans="1:8" ht="22.5" customHeight="1">
      <c r="A33" s="253"/>
      <c r="B33" s="105" t="s">
        <v>245</v>
      </c>
      <c r="C33" s="264"/>
      <c r="D33" s="108"/>
      <c r="E33" s="203"/>
      <c r="F33" s="108"/>
      <c r="G33" s="108"/>
      <c r="H33" s="203">
        <v>4815000</v>
      </c>
    </row>
    <row r="34" spans="1:8" ht="22.5" customHeight="1">
      <c r="A34" s="253"/>
      <c r="B34" s="105" t="s">
        <v>415</v>
      </c>
      <c r="C34" s="264"/>
      <c r="D34" s="108"/>
      <c r="E34" s="203">
        <v>1710927</v>
      </c>
      <c r="F34" s="108"/>
      <c r="G34" s="108"/>
      <c r="H34" s="203">
        <v>0</v>
      </c>
    </row>
    <row r="35" spans="1:8" ht="20.25" customHeight="1">
      <c r="A35" s="253"/>
      <c r="B35" s="105" t="s">
        <v>246</v>
      </c>
      <c r="C35" s="264"/>
      <c r="D35" s="108"/>
      <c r="E35" s="204">
        <v>8262052.13</v>
      </c>
      <c r="F35" s="108"/>
      <c r="G35" s="108"/>
      <c r="H35" s="204">
        <v>6221468.47</v>
      </c>
    </row>
    <row r="36" spans="1:8" ht="22.5" customHeight="1" thickBot="1">
      <c r="A36" s="253"/>
      <c r="B36" s="105"/>
      <c r="C36" s="264"/>
      <c r="D36" s="108"/>
      <c r="E36" s="205">
        <f>SUM(E28:E35)</f>
        <v>13437056.43</v>
      </c>
      <c r="F36" s="108"/>
      <c r="G36" s="108"/>
      <c r="H36" s="205">
        <f>SUM(H28:H35)</f>
        <v>12818886.399999999</v>
      </c>
    </row>
    <row r="37" spans="1:8" ht="22.5" customHeight="1" thickTop="1">
      <c r="A37" s="253"/>
      <c r="B37" s="105"/>
      <c r="C37" s="264"/>
      <c r="D37" s="108"/>
      <c r="E37" s="206"/>
      <c r="F37" s="108"/>
      <c r="G37" s="108"/>
      <c r="H37" s="206"/>
    </row>
    <row r="38" spans="1:8" ht="22.5" customHeight="1">
      <c r="A38" s="253"/>
      <c r="B38" s="105" t="s">
        <v>416</v>
      </c>
      <c r="C38" s="264"/>
      <c r="D38" s="108"/>
      <c r="E38" s="206">
        <v>1710927</v>
      </c>
      <c r="F38" s="108"/>
      <c r="G38" s="108"/>
      <c r="H38" s="206">
        <v>4815000</v>
      </c>
    </row>
    <row r="39" spans="1:8" ht="22.5" customHeight="1">
      <c r="A39" s="253"/>
      <c r="B39" s="105" t="s">
        <v>417</v>
      </c>
      <c r="C39" s="264"/>
      <c r="D39" s="108"/>
      <c r="E39" s="206"/>
      <c r="F39" s="108"/>
      <c r="G39" s="108"/>
      <c r="H39" s="206"/>
    </row>
    <row r="40" spans="1:8" ht="22.5" customHeight="1">
      <c r="A40" s="256"/>
      <c r="B40" s="257" t="s">
        <v>288</v>
      </c>
      <c r="C40" s="265"/>
      <c r="D40" s="266"/>
      <c r="E40" s="204"/>
      <c r="F40" s="266"/>
      <c r="G40" s="266"/>
      <c r="H40" s="204"/>
    </row>
    <row r="41" spans="1:8" ht="22.5" customHeight="1">
      <c r="A41" s="105"/>
      <c r="B41" s="105"/>
      <c r="C41" s="108"/>
      <c r="D41" s="108"/>
      <c r="E41" s="107"/>
      <c r="F41" s="108"/>
      <c r="G41" s="108"/>
      <c r="H41" s="107"/>
    </row>
    <row r="42" spans="1:8" ht="22.5" customHeight="1">
      <c r="A42" s="105"/>
      <c r="B42" s="105"/>
      <c r="C42" s="108"/>
      <c r="D42" s="108"/>
      <c r="E42" s="107"/>
      <c r="F42" s="108"/>
      <c r="G42" s="108"/>
      <c r="H42" s="107"/>
    </row>
    <row r="43" spans="1:8" ht="22.5" customHeight="1">
      <c r="A43" s="105"/>
      <c r="B43" s="105"/>
      <c r="C43" s="108"/>
      <c r="D43" s="108"/>
      <c r="E43" s="108"/>
      <c r="F43" s="194"/>
      <c r="G43" s="194"/>
      <c r="H43" s="194"/>
    </row>
    <row r="44" spans="1:8" ht="22.5" customHeight="1">
      <c r="A44" s="339"/>
      <c r="B44" s="339"/>
      <c r="C44" s="339"/>
      <c r="D44" s="339"/>
      <c r="E44" s="339"/>
      <c r="F44" s="339"/>
      <c r="G44" s="339"/>
      <c r="H44" s="339"/>
    </row>
    <row r="45" spans="1:8" ht="22.5" customHeight="1">
      <c r="A45" s="339"/>
      <c r="B45" s="339"/>
      <c r="C45" s="339"/>
      <c r="D45" s="339"/>
      <c r="E45" s="339"/>
      <c r="F45" s="339"/>
      <c r="G45" s="339"/>
      <c r="H45" s="339"/>
    </row>
    <row r="46" spans="1:8" ht="22.5" customHeight="1">
      <c r="A46" s="110"/>
      <c r="B46" s="105"/>
      <c r="C46" s="109"/>
      <c r="D46" s="109"/>
      <c r="E46" s="109"/>
      <c r="F46" s="105"/>
      <c r="G46" s="105"/>
      <c r="H46" s="105"/>
    </row>
    <row r="47" spans="1:8" ht="22.5" customHeight="1">
      <c r="A47" s="105"/>
      <c r="B47" s="106"/>
      <c r="C47" s="109"/>
      <c r="D47" s="109"/>
      <c r="E47" s="37"/>
      <c r="F47" s="105"/>
      <c r="G47" s="105"/>
      <c r="H47" s="105"/>
    </row>
    <row r="48" spans="1:5" ht="22.5" customHeight="1">
      <c r="A48" s="105"/>
      <c r="B48" s="105"/>
      <c r="C48" s="109"/>
      <c r="D48" s="109"/>
      <c r="E48" s="109"/>
    </row>
    <row r="49" spans="1:5" ht="22.5" customHeight="1">
      <c r="A49" s="105"/>
      <c r="B49" s="105"/>
      <c r="C49" s="109"/>
      <c r="D49" s="109"/>
      <c r="E49" s="109"/>
    </row>
    <row r="50" spans="1:8" ht="22.5" customHeight="1">
      <c r="A50" s="105"/>
      <c r="B50" s="111"/>
      <c r="C50" s="329"/>
      <c r="D50" s="329"/>
      <c r="E50" s="329"/>
      <c r="F50" s="335"/>
      <c r="G50" s="335"/>
      <c r="H50" s="335"/>
    </row>
    <row r="51" spans="1:8" ht="22.5" customHeight="1">
      <c r="A51" s="105"/>
      <c r="B51" s="111"/>
      <c r="C51" s="334"/>
      <c r="D51" s="334"/>
      <c r="E51" s="334"/>
      <c r="F51" s="335"/>
      <c r="G51" s="335"/>
      <c r="H51" s="335"/>
    </row>
    <row r="52" spans="1:5" ht="22.5" customHeight="1">
      <c r="A52" s="105"/>
      <c r="B52" s="111"/>
      <c r="C52" s="111"/>
      <c r="D52" s="109"/>
      <c r="E52" s="109"/>
    </row>
    <row r="53" spans="1:5" ht="22.5" customHeight="1">
      <c r="A53" s="105"/>
      <c r="B53" s="105"/>
      <c r="C53" s="109"/>
      <c r="D53" s="109"/>
      <c r="E53" s="109"/>
    </row>
    <row r="54" spans="1:5" ht="22.5" customHeight="1">
      <c r="A54" s="105"/>
      <c r="B54" s="105"/>
      <c r="C54" s="109"/>
      <c r="D54" s="109"/>
      <c r="E54" s="109"/>
    </row>
    <row r="55" spans="1:5" ht="22.5" customHeight="1">
      <c r="A55" s="105"/>
      <c r="B55" s="105"/>
      <c r="C55" s="109"/>
      <c r="D55" s="109"/>
      <c r="E55" s="109"/>
    </row>
    <row r="56" spans="1:5" ht="22.5" customHeight="1">
      <c r="A56" s="105"/>
      <c r="B56" s="105"/>
      <c r="C56" s="109"/>
      <c r="D56" s="109"/>
      <c r="E56" s="109"/>
    </row>
    <row r="57" spans="1:5" ht="22.5" customHeight="1">
      <c r="A57" s="105"/>
      <c r="B57" s="105"/>
      <c r="C57" s="109"/>
      <c r="D57" s="109"/>
      <c r="E57" s="109"/>
    </row>
    <row r="58" spans="1:5" ht="22.5" customHeight="1">
      <c r="A58" s="105"/>
      <c r="B58" s="105"/>
      <c r="C58" s="109"/>
      <c r="D58" s="109"/>
      <c r="E58" s="109"/>
    </row>
    <row r="59" spans="1:5" ht="22.5" customHeight="1">
      <c r="A59" s="105"/>
      <c r="B59" s="105"/>
      <c r="C59" s="109"/>
      <c r="D59" s="109"/>
      <c r="E59" s="109"/>
    </row>
    <row r="60" spans="1:5" ht="22.5" customHeight="1">
      <c r="A60" s="105"/>
      <c r="B60" s="105"/>
      <c r="C60" s="109"/>
      <c r="D60" s="109"/>
      <c r="E60" s="109"/>
    </row>
    <row r="61" spans="1:5" ht="22.5" customHeight="1">
      <c r="A61" s="105"/>
      <c r="B61" s="105"/>
      <c r="C61" s="109"/>
      <c r="D61" s="109"/>
      <c r="E61" s="109"/>
    </row>
    <row r="62" spans="1:5" ht="22.5" customHeight="1">
      <c r="A62" s="105"/>
      <c r="B62" s="105"/>
      <c r="C62" s="109"/>
      <c r="D62" s="109"/>
      <c r="E62" s="109"/>
    </row>
    <row r="63" spans="1:5" ht="22.5" customHeight="1">
      <c r="A63" s="105"/>
      <c r="B63" s="105"/>
      <c r="C63" s="109"/>
      <c r="D63" s="109"/>
      <c r="E63" s="109"/>
    </row>
    <row r="64" spans="1:5" ht="22.5" customHeight="1">
      <c r="A64" s="105"/>
      <c r="B64" s="105"/>
      <c r="C64" s="109"/>
      <c r="D64" s="109"/>
      <c r="E64" s="109"/>
    </row>
    <row r="65" spans="1:5" ht="22.5" customHeight="1">
      <c r="A65" s="105"/>
      <c r="B65" s="105"/>
      <c r="C65" s="109"/>
      <c r="D65" s="109"/>
      <c r="E65" s="109"/>
    </row>
    <row r="66" spans="1:5" ht="22.5" customHeight="1">
      <c r="A66" s="105"/>
      <c r="B66" s="105"/>
      <c r="C66" s="109"/>
      <c r="D66" s="109"/>
      <c r="E66" s="109"/>
    </row>
  </sheetData>
  <sheetProtection/>
  <mergeCells count="19">
    <mergeCell ref="C51:E51"/>
    <mergeCell ref="F50:H50"/>
    <mergeCell ref="F51:H51"/>
    <mergeCell ref="F4:H4"/>
    <mergeCell ref="A5:B5"/>
    <mergeCell ref="A6:B6"/>
    <mergeCell ref="A27:B27"/>
    <mergeCell ref="A45:H45"/>
    <mergeCell ref="A44:H44"/>
    <mergeCell ref="A1:H1"/>
    <mergeCell ref="A2:H2"/>
    <mergeCell ref="A3:H3"/>
    <mergeCell ref="A23:H23"/>
    <mergeCell ref="C50:E50"/>
    <mergeCell ref="A24:H24"/>
    <mergeCell ref="A25:H25"/>
    <mergeCell ref="C26:E26"/>
    <mergeCell ref="F26:H26"/>
    <mergeCell ref="C4:E4"/>
  </mergeCells>
  <printOptions/>
  <pageMargins left="0.35433070866141736" right="0.2755905511811024" top="1.1023622047244095" bottom="0.2755905511811024" header="0.4724409448818898" footer="0.196850393700787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421875" style="1" customWidth="1"/>
    <col min="2" max="2" width="19.7109375" style="1" customWidth="1"/>
    <col min="3" max="3" width="35.00390625" style="1" customWidth="1"/>
    <col min="4" max="4" width="12.8515625" style="126" customWidth="1"/>
    <col min="5" max="5" width="13.7109375" style="126" customWidth="1"/>
    <col min="6" max="6" width="9.7109375" style="126" customWidth="1"/>
    <col min="7" max="7" width="12.421875" style="126" customWidth="1"/>
    <col min="8" max="8" width="12.421875" style="1" customWidth="1"/>
    <col min="9" max="16384" width="9.140625" style="1" customWidth="1"/>
  </cols>
  <sheetData>
    <row r="1" spans="1:8" ht="24">
      <c r="A1" s="304" t="s">
        <v>0</v>
      </c>
      <c r="B1" s="304"/>
      <c r="C1" s="304"/>
      <c r="D1" s="304"/>
      <c r="E1" s="304"/>
      <c r="F1" s="304"/>
      <c r="G1" s="304"/>
      <c r="H1" s="304"/>
    </row>
    <row r="2" spans="1:8" ht="24">
      <c r="A2" s="304" t="s">
        <v>1</v>
      </c>
      <c r="B2" s="304"/>
      <c r="C2" s="304"/>
      <c r="D2" s="304"/>
      <c r="E2" s="304"/>
      <c r="F2" s="304"/>
      <c r="G2" s="304"/>
      <c r="H2" s="304"/>
    </row>
    <row r="3" spans="1:8" ht="24">
      <c r="A3" s="304" t="s">
        <v>161</v>
      </c>
      <c r="B3" s="304"/>
      <c r="C3" s="304"/>
      <c r="D3" s="304"/>
      <c r="E3" s="304"/>
      <c r="F3" s="304"/>
      <c r="G3" s="304"/>
      <c r="H3" s="304"/>
    </row>
    <row r="4" spans="1:8" ht="24" customHeight="1">
      <c r="A4" s="340" t="s">
        <v>289</v>
      </c>
      <c r="B4" s="340"/>
      <c r="C4" s="340"/>
      <c r="D4" s="114"/>
      <c r="E4" s="114"/>
      <c r="F4" s="114"/>
      <c r="G4" s="114"/>
      <c r="H4" s="114"/>
    </row>
    <row r="5" spans="1:7" ht="22.5" customHeight="1">
      <c r="A5" s="114" t="s">
        <v>226</v>
      </c>
      <c r="B5" s="4"/>
      <c r="C5" s="4"/>
      <c r="D5" s="6"/>
      <c r="E5" s="6"/>
      <c r="F5" s="6"/>
      <c r="G5" s="6"/>
    </row>
    <row r="6" spans="1:8" ht="120">
      <c r="A6" s="16" t="s">
        <v>16</v>
      </c>
      <c r="B6" s="16" t="s">
        <v>17</v>
      </c>
      <c r="C6" s="16" t="s">
        <v>18</v>
      </c>
      <c r="D6" s="5" t="s">
        <v>19</v>
      </c>
      <c r="E6" s="5" t="s">
        <v>20</v>
      </c>
      <c r="F6" s="5" t="s">
        <v>21</v>
      </c>
      <c r="G6" s="16" t="s">
        <v>22</v>
      </c>
      <c r="H6" s="16" t="s">
        <v>23</v>
      </c>
    </row>
    <row r="7" spans="1:8" ht="43.5">
      <c r="A7" s="67" t="s">
        <v>24</v>
      </c>
      <c r="B7" s="67" t="s">
        <v>231</v>
      </c>
      <c r="C7" s="121" t="s">
        <v>249</v>
      </c>
      <c r="D7" s="68">
        <v>429000</v>
      </c>
      <c r="E7" s="68">
        <v>0</v>
      </c>
      <c r="F7" s="68">
        <v>0</v>
      </c>
      <c r="G7" s="124">
        <v>0</v>
      </c>
      <c r="H7" s="68">
        <v>429000</v>
      </c>
    </row>
    <row r="8" spans="1:8" ht="24.75" customHeight="1">
      <c r="A8" s="76" t="s">
        <v>24</v>
      </c>
      <c r="B8" s="75" t="s">
        <v>231</v>
      </c>
      <c r="C8" s="122" t="s">
        <v>250</v>
      </c>
      <c r="D8" s="70">
        <v>214000</v>
      </c>
      <c r="E8" s="70">
        <v>0</v>
      </c>
      <c r="F8" s="70">
        <v>0</v>
      </c>
      <c r="G8" s="123">
        <v>0</v>
      </c>
      <c r="H8" s="70">
        <v>214000</v>
      </c>
    </row>
    <row r="9" spans="1:8" ht="37.5" customHeight="1">
      <c r="A9" s="76" t="s">
        <v>24</v>
      </c>
      <c r="B9" s="75" t="s">
        <v>231</v>
      </c>
      <c r="C9" s="122" t="s">
        <v>251</v>
      </c>
      <c r="D9" s="70">
        <v>424000</v>
      </c>
      <c r="E9" s="70">
        <v>0</v>
      </c>
      <c r="F9" s="70">
        <v>0</v>
      </c>
      <c r="G9" s="123">
        <v>0</v>
      </c>
      <c r="H9" s="70">
        <v>424000</v>
      </c>
    </row>
    <row r="10" spans="1:8" ht="39" customHeight="1">
      <c r="A10" s="76" t="s">
        <v>24</v>
      </c>
      <c r="B10" s="75" t="s">
        <v>231</v>
      </c>
      <c r="C10" s="122" t="s">
        <v>252</v>
      </c>
      <c r="D10" s="70">
        <v>499000</v>
      </c>
      <c r="E10" s="70">
        <v>0</v>
      </c>
      <c r="F10" s="70">
        <v>0</v>
      </c>
      <c r="G10" s="123">
        <v>0</v>
      </c>
      <c r="H10" s="70">
        <v>499000</v>
      </c>
    </row>
    <row r="11" spans="1:8" ht="65.25">
      <c r="A11" s="76" t="s">
        <v>24</v>
      </c>
      <c r="B11" s="75" t="s">
        <v>231</v>
      </c>
      <c r="C11" s="122" t="s">
        <v>253</v>
      </c>
      <c r="D11" s="70">
        <v>311000</v>
      </c>
      <c r="E11" s="70">
        <v>0</v>
      </c>
      <c r="F11" s="70">
        <v>0</v>
      </c>
      <c r="G11" s="123">
        <v>0</v>
      </c>
      <c r="H11" s="70">
        <v>311000</v>
      </c>
    </row>
    <row r="12" spans="1:8" ht="39" customHeight="1">
      <c r="A12" s="76" t="s">
        <v>24</v>
      </c>
      <c r="B12" s="75" t="s">
        <v>231</v>
      </c>
      <c r="C12" s="122" t="s">
        <v>254</v>
      </c>
      <c r="D12" s="70">
        <v>268000</v>
      </c>
      <c r="E12" s="70">
        <v>0</v>
      </c>
      <c r="F12" s="70">
        <v>0</v>
      </c>
      <c r="G12" s="123">
        <v>0</v>
      </c>
      <c r="H12" s="70">
        <v>268000</v>
      </c>
    </row>
    <row r="13" spans="1:8" ht="36" customHeight="1">
      <c r="A13" s="76" t="s">
        <v>24</v>
      </c>
      <c r="B13" s="75" t="s">
        <v>231</v>
      </c>
      <c r="C13" s="122" t="s">
        <v>255</v>
      </c>
      <c r="D13" s="70">
        <v>440000</v>
      </c>
      <c r="E13" s="70">
        <v>0</v>
      </c>
      <c r="F13" s="70">
        <v>0</v>
      </c>
      <c r="G13" s="123">
        <v>0</v>
      </c>
      <c r="H13" s="70">
        <v>440000</v>
      </c>
    </row>
    <row r="14" spans="1:8" ht="39" customHeight="1">
      <c r="A14" s="76" t="s">
        <v>24</v>
      </c>
      <c r="B14" s="75" t="s">
        <v>231</v>
      </c>
      <c r="C14" s="122" t="s">
        <v>256</v>
      </c>
      <c r="D14" s="70">
        <v>459000</v>
      </c>
      <c r="E14" s="70">
        <v>0</v>
      </c>
      <c r="F14" s="70">
        <v>0</v>
      </c>
      <c r="G14" s="123">
        <v>0</v>
      </c>
      <c r="H14" s="70">
        <v>459000</v>
      </c>
    </row>
    <row r="15" spans="1:8" ht="36.75" customHeight="1">
      <c r="A15" s="76" t="s">
        <v>24</v>
      </c>
      <c r="B15" s="75" t="s">
        <v>231</v>
      </c>
      <c r="C15" s="122" t="s">
        <v>257</v>
      </c>
      <c r="D15" s="70">
        <v>461000</v>
      </c>
      <c r="E15" s="70">
        <v>0</v>
      </c>
      <c r="F15" s="70">
        <v>0</v>
      </c>
      <c r="G15" s="123">
        <v>0</v>
      </c>
      <c r="H15" s="70">
        <v>461000</v>
      </c>
    </row>
    <row r="16" spans="1:8" ht="39.75" customHeight="1">
      <c r="A16" s="92" t="s">
        <v>24</v>
      </c>
      <c r="B16" s="127" t="s">
        <v>231</v>
      </c>
      <c r="C16" s="125" t="s">
        <v>258</v>
      </c>
      <c r="D16" s="128">
        <v>407000</v>
      </c>
      <c r="E16" s="128">
        <v>0</v>
      </c>
      <c r="F16" s="128">
        <v>0</v>
      </c>
      <c r="G16" s="129">
        <v>0</v>
      </c>
      <c r="H16" s="128">
        <v>407000</v>
      </c>
    </row>
    <row r="17" spans="1:8" ht="39.75" customHeight="1">
      <c r="A17" s="118"/>
      <c r="B17" s="191"/>
      <c r="C17" s="192"/>
      <c r="D17" s="18"/>
      <c r="E17" s="18"/>
      <c r="F17" s="18"/>
      <c r="G17" s="193"/>
      <c r="H17" s="18"/>
    </row>
    <row r="18" spans="1:8" ht="46.5" customHeight="1">
      <c r="A18" s="16" t="s">
        <v>16</v>
      </c>
      <c r="B18" s="16" t="s">
        <v>17</v>
      </c>
      <c r="C18" s="16" t="s">
        <v>18</v>
      </c>
      <c r="D18" s="5" t="s">
        <v>19</v>
      </c>
      <c r="E18" s="5" t="s">
        <v>20</v>
      </c>
      <c r="F18" s="5" t="s">
        <v>21</v>
      </c>
      <c r="G18" s="16" t="s">
        <v>22</v>
      </c>
      <c r="H18" s="16" t="s">
        <v>23</v>
      </c>
    </row>
    <row r="19" spans="1:8" ht="41.25" customHeight="1">
      <c r="A19" s="81" t="s">
        <v>24</v>
      </c>
      <c r="B19" s="245" t="s">
        <v>231</v>
      </c>
      <c r="C19" s="246" t="s">
        <v>259</v>
      </c>
      <c r="D19" s="247">
        <v>121000</v>
      </c>
      <c r="E19" s="247">
        <v>0</v>
      </c>
      <c r="F19" s="247">
        <v>0</v>
      </c>
      <c r="G19" s="248">
        <v>0</v>
      </c>
      <c r="H19" s="247">
        <v>121000</v>
      </c>
    </row>
    <row r="20" spans="1:8" ht="41.25" customHeight="1">
      <c r="A20" s="89" t="s">
        <v>24</v>
      </c>
      <c r="B20" s="241" t="s">
        <v>231</v>
      </c>
      <c r="C20" s="242" t="s">
        <v>260</v>
      </c>
      <c r="D20" s="243">
        <v>565000</v>
      </c>
      <c r="E20" s="243">
        <v>0</v>
      </c>
      <c r="F20" s="243">
        <v>0</v>
      </c>
      <c r="G20" s="244">
        <v>0</v>
      </c>
      <c r="H20" s="243">
        <v>565000</v>
      </c>
    </row>
    <row r="21" spans="1:8" ht="41.25" customHeight="1">
      <c r="A21" s="69" t="s">
        <v>24</v>
      </c>
      <c r="B21" s="76" t="s">
        <v>231</v>
      </c>
      <c r="C21" s="122" t="s">
        <v>261</v>
      </c>
      <c r="D21" s="70">
        <v>217000</v>
      </c>
      <c r="E21" s="70">
        <v>0</v>
      </c>
      <c r="F21" s="70">
        <v>0</v>
      </c>
      <c r="G21" s="123">
        <v>0</v>
      </c>
      <c r="H21" s="70">
        <v>217000</v>
      </c>
    </row>
    <row r="22" spans="1:8" ht="24">
      <c r="A22" s="71"/>
      <c r="B22" s="72"/>
      <c r="C22" s="77" t="s">
        <v>12</v>
      </c>
      <c r="D22" s="73">
        <f>SUM(D7:D21)</f>
        <v>4815000</v>
      </c>
      <c r="E22" s="73">
        <f>SUM(E7:E21)</f>
        <v>0</v>
      </c>
      <c r="F22" s="73">
        <f>SUM(F7:F21)</f>
        <v>0</v>
      </c>
      <c r="G22" s="74">
        <f>SUM(G7:G21)</f>
        <v>0</v>
      </c>
      <c r="H22" s="74">
        <f>SUM(H7:H21)</f>
        <v>4815000</v>
      </c>
    </row>
    <row r="23" spans="1:8" ht="24">
      <c r="A23" s="17"/>
      <c r="B23" s="17"/>
      <c r="C23" s="17"/>
      <c r="D23" s="18"/>
      <c r="E23" s="18"/>
      <c r="F23" s="18"/>
      <c r="G23" s="18"/>
      <c r="H23" s="11"/>
    </row>
    <row r="38" spans="1:8" ht="24">
      <c r="A38" s="304" t="s">
        <v>0</v>
      </c>
      <c r="B38" s="304"/>
      <c r="C38" s="304"/>
      <c r="D38" s="304"/>
      <c r="E38" s="304"/>
      <c r="F38" s="304"/>
      <c r="G38" s="304"/>
      <c r="H38" s="304"/>
    </row>
    <row r="39" spans="1:8" ht="24">
      <c r="A39" s="304" t="s">
        <v>1</v>
      </c>
      <c r="B39" s="304"/>
      <c r="C39" s="304"/>
      <c r="D39" s="304"/>
      <c r="E39" s="304"/>
      <c r="F39" s="304"/>
      <c r="G39" s="304"/>
      <c r="H39" s="304"/>
    </row>
    <row r="40" spans="1:8" ht="24">
      <c r="A40" s="304" t="s">
        <v>298</v>
      </c>
      <c r="B40" s="304"/>
      <c r="C40" s="304"/>
      <c r="D40" s="304"/>
      <c r="E40" s="304"/>
      <c r="F40" s="304"/>
      <c r="G40" s="304"/>
      <c r="H40" s="304"/>
    </row>
    <row r="41" spans="1:8" ht="24">
      <c r="A41" s="340" t="s">
        <v>289</v>
      </c>
      <c r="B41" s="340"/>
      <c r="C41" s="340"/>
      <c r="D41" s="114"/>
      <c r="E41" s="114"/>
      <c r="F41" s="114"/>
      <c r="G41" s="114"/>
      <c r="H41" s="114"/>
    </row>
    <row r="42" spans="1:7" ht="24">
      <c r="A42" s="114" t="s">
        <v>297</v>
      </c>
      <c r="B42" s="4"/>
      <c r="C42" s="4"/>
      <c r="D42" s="6"/>
      <c r="E42" s="6"/>
      <c r="F42" s="6"/>
      <c r="G42" s="6"/>
    </row>
    <row r="43" spans="1:8" ht="48">
      <c r="A43" s="16" t="s">
        <v>16</v>
      </c>
      <c r="B43" s="16" t="s">
        <v>17</v>
      </c>
      <c r="C43" s="16" t="s">
        <v>18</v>
      </c>
      <c r="D43" s="5" t="s">
        <v>19</v>
      </c>
      <c r="E43" s="5" t="s">
        <v>20</v>
      </c>
      <c r="F43" s="5" t="s">
        <v>21</v>
      </c>
      <c r="G43" s="16" t="s">
        <v>22</v>
      </c>
      <c r="H43" s="16" t="s">
        <v>23</v>
      </c>
    </row>
    <row r="44" spans="1:8" ht="33.75" customHeight="1">
      <c r="A44" s="76" t="s">
        <v>24</v>
      </c>
      <c r="B44" s="75" t="s">
        <v>231</v>
      </c>
      <c r="C44" s="122" t="s">
        <v>251</v>
      </c>
      <c r="D44" s="70">
        <v>424000</v>
      </c>
      <c r="E44" s="70">
        <v>423500</v>
      </c>
      <c r="F44" s="70">
        <v>0</v>
      </c>
      <c r="G44" s="123">
        <v>423500</v>
      </c>
      <c r="H44" s="70"/>
    </row>
    <row r="45" spans="1:8" ht="32.25" customHeight="1">
      <c r="A45" s="76" t="s">
        <v>24</v>
      </c>
      <c r="B45" s="75" t="s">
        <v>231</v>
      </c>
      <c r="C45" s="122" t="s">
        <v>255</v>
      </c>
      <c r="D45" s="70">
        <v>440000</v>
      </c>
      <c r="E45" s="70">
        <v>440000</v>
      </c>
      <c r="F45" s="70">
        <v>0</v>
      </c>
      <c r="G45" s="123">
        <v>440000</v>
      </c>
      <c r="H45" s="70"/>
    </row>
    <row r="46" spans="1:8" ht="43.5">
      <c r="A46" s="76" t="s">
        <v>24</v>
      </c>
      <c r="B46" s="75" t="s">
        <v>231</v>
      </c>
      <c r="C46" s="122" t="s">
        <v>258</v>
      </c>
      <c r="D46" s="70">
        <v>407000</v>
      </c>
      <c r="E46" s="70">
        <v>406000</v>
      </c>
      <c r="F46" s="70">
        <v>0</v>
      </c>
      <c r="G46" s="123">
        <v>406000</v>
      </c>
      <c r="H46" s="70"/>
    </row>
    <row r="47" spans="1:8" ht="43.5">
      <c r="A47" s="76" t="s">
        <v>24</v>
      </c>
      <c r="B47" s="75" t="s">
        <v>231</v>
      </c>
      <c r="C47" s="122" t="s">
        <v>260</v>
      </c>
      <c r="D47" s="70">
        <v>565000</v>
      </c>
      <c r="E47" s="70">
        <v>441427</v>
      </c>
      <c r="F47" s="70">
        <v>0</v>
      </c>
      <c r="G47" s="123">
        <v>441427</v>
      </c>
      <c r="H47" s="70"/>
    </row>
    <row r="48" spans="1:8" ht="43.5">
      <c r="A48" s="69" t="s">
        <v>24</v>
      </c>
      <c r="B48" s="76" t="s">
        <v>231</v>
      </c>
      <c r="C48" s="122" t="s">
        <v>261</v>
      </c>
      <c r="D48" s="70"/>
      <c r="E48" s="70"/>
      <c r="F48" s="70"/>
      <c r="G48" s="123"/>
      <c r="H48" s="70"/>
    </row>
    <row r="49" spans="1:8" ht="24">
      <c r="A49" s="71"/>
      <c r="B49" s="72"/>
      <c r="C49" s="77" t="s">
        <v>12</v>
      </c>
      <c r="D49" s="73">
        <f>SUM(D44:D48)</f>
        <v>1836000</v>
      </c>
      <c r="E49" s="73">
        <f>SUM(E44:E48)</f>
        <v>1710927</v>
      </c>
      <c r="F49" s="73">
        <f>SUM(F44:F48)</f>
        <v>0</v>
      </c>
      <c r="G49" s="74">
        <f>SUM(G44:G48)</f>
        <v>1710927</v>
      </c>
      <c r="H49" s="74">
        <f>SUM(H44:H48)</f>
        <v>0</v>
      </c>
    </row>
    <row r="50" spans="1:8" ht="24">
      <c r="A50" s="17"/>
      <c r="B50" s="17"/>
      <c r="C50" s="17"/>
      <c r="D50" s="18"/>
      <c r="E50" s="18"/>
      <c r="F50" s="18"/>
      <c r="G50" s="18"/>
      <c r="H50" s="11"/>
    </row>
  </sheetData>
  <sheetProtection/>
  <mergeCells count="8">
    <mergeCell ref="A38:H38"/>
    <mergeCell ref="A39:H39"/>
    <mergeCell ref="A40:H40"/>
    <mergeCell ref="A41:C41"/>
    <mergeCell ref="A4:C4"/>
    <mergeCell ref="A1:H1"/>
    <mergeCell ref="A2:H2"/>
    <mergeCell ref="A3:H3"/>
  </mergeCells>
  <printOptions/>
  <pageMargins left="0.7480314960629921" right="0.3937007874015748" top="0.4330708661417323" bottom="0.15748031496062992" header="0.2362204724409449" footer="0.1968503937007874"/>
  <pageSetup horizontalDpi="600" verticalDpi="600" orientation="portrait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A31" sqref="A31"/>
    </sheetView>
  </sheetViews>
  <sheetFormatPr defaultColWidth="9.140625" defaultRowHeight="22.5" customHeight="1"/>
  <cols>
    <col min="1" max="1" width="134.28125" style="1" customWidth="1"/>
    <col min="2" max="2" width="88.00390625" style="1" customWidth="1"/>
    <col min="3" max="16384" width="9.140625" style="1" customWidth="1"/>
  </cols>
  <sheetData>
    <row r="1" ht="22.5" customHeight="1">
      <c r="A1" s="130" t="s">
        <v>0</v>
      </c>
    </row>
    <row r="2" ht="22.5" customHeight="1">
      <c r="A2" s="130" t="s">
        <v>1</v>
      </c>
    </row>
    <row r="3" ht="22.5" customHeight="1">
      <c r="A3" s="130" t="s">
        <v>298</v>
      </c>
    </row>
    <row r="4" ht="22.5" customHeight="1">
      <c r="A4" s="195" t="s">
        <v>290</v>
      </c>
    </row>
    <row r="5" ht="22.5" customHeight="1">
      <c r="A5" s="47" t="s">
        <v>127</v>
      </c>
    </row>
    <row r="6" ht="22.5" customHeight="1">
      <c r="B6" s="48"/>
    </row>
    <row r="7" ht="22.5" customHeight="1">
      <c r="A7" s="48" t="s">
        <v>132</v>
      </c>
    </row>
    <row r="8" spans="1:2" ht="22.5" customHeight="1">
      <c r="A8" s="138" t="s">
        <v>128</v>
      </c>
      <c r="B8" s="48"/>
    </row>
    <row r="9" ht="22.5" customHeight="1">
      <c r="A9" s="48" t="s">
        <v>418</v>
      </c>
    </row>
    <row r="10" spans="1:2" ht="22.5" customHeight="1">
      <c r="A10" s="1" t="s">
        <v>419</v>
      </c>
      <c r="B10" s="48"/>
    </row>
    <row r="11" spans="1:2" ht="22.5" customHeight="1">
      <c r="A11" s="48" t="s">
        <v>133</v>
      </c>
      <c r="B11" s="48"/>
    </row>
    <row r="12" spans="1:2" ht="22.5" customHeight="1">
      <c r="A12" s="48" t="s">
        <v>134</v>
      </c>
      <c r="B12" s="48"/>
    </row>
    <row r="13" spans="1:2" ht="22.5" customHeight="1">
      <c r="A13" s="48" t="s">
        <v>135</v>
      </c>
      <c r="B13" s="48"/>
    </row>
    <row r="14" ht="22.5" customHeight="1">
      <c r="A14" s="48" t="s">
        <v>136</v>
      </c>
    </row>
    <row r="15" ht="22.5" customHeight="1">
      <c r="A15" s="47" t="s">
        <v>129</v>
      </c>
    </row>
    <row r="16" ht="22.5" customHeight="1">
      <c r="A16" s="48" t="s">
        <v>295</v>
      </c>
    </row>
    <row r="17" ht="22.5" customHeight="1">
      <c r="A17" s="48" t="s">
        <v>420</v>
      </c>
    </row>
    <row r="18" ht="22.5" customHeight="1">
      <c r="A18" s="48"/>
    </row>
    <row r="19" ht="22.5" customHeight="1">
      <c r="A19" s="48" t="s">
        <v>421</v>
      </c>
    </row>
    <row r="20" ht="22.5" customHeight="1">
      <c r="A20" s="48" t="s">
        <v>425</v>
      </c>
    </row>
    <row r="21" ht="22.5" customHeight="1">
      <c r="A21" s="48" t="s">
        <v>426</v>
      </c>
    </row>
    <row r="22" ht="22.5" customHeight="1">
      <c r="A22" s="48" t="s">
        <v>422</v>
      </c>
    </row>
    <row r="23" ht="22.5" customHeight="1">
      <c r="A23" s="48" t="s">
        <v>427</v>
      </c>
    </row>
    <row r="24" ht="22.5" customHeight="1">
      <c r="A24" s="48" t="s">
        <v>423</v>
      </c>
    </row>
    <row r="25" ht="22.5" customHeight="1">
      <c r="A25" s="48" t="s">
        <v>424</v>
      </c>
    </row>
    <row r="26" ht="22.5" customHeight="1">
      <c r="A26" s="48" t="s">
        <v>428</v>
      </c>
    </row>
    <row r="27" ht="22.5" customHeight="1">
      <c r="A27" s="47"/>
    </row>
    <row r="28" ht="22.5" customHeight="1">
      <c r="A28" s="47" t="s">
        <v>130</v>
      </c>
    </row>
    <row r="29" spans="1:2" ht="22.5" customHeight="1">
      <c r="A29" s="1" t="s">
        <v>429</v>
      </c>
      <c r="B29" s="48"/>
    </row>
    <row r="30" ht="22.5" customHeight="1">
      <c r="A30" s="48" t="s">
        <v>430</v>
      </c>
    </row>
    <row r="31" ht="22.5" customHeight="1">
      <c r="A31" s="48"/>
    </row>
    <row r="32" ht="22.5" customHeight="1">
      <c r="A32" s="47" t="s">
        <v>131</v>
      </c>
    </row>
    <row r="33" ht="22.5" customHeight="1">
      <c r="A33" s="47"/>
    </row>
    <row r="34" ht="22.5" customHeight="1">
      <c r="A34" s="48" t="s">
        <v>293</v>
      </c>
    </row>
    <row r="35" spans="1:2" ht="22.5" customHeight="1">
      <c r="A35" s="1" t="s">
        <v>291</v>
      </c>
      <c r="B35" s="48"/>
    </row>
    <row r="36" spans="1:2" ht="22.5" customHeight="1">
      <c r="A36" s="1" t="s">
        <v>292</v>
      </c>
      <c r="B36" s="48"/>
    </row>
    <row r="37" ht="22.5" customHeight="1">
      <c r="A37" s="48" t="s">
        <v>294</v>
      </c>
    </row>
    <row r="38" ht="22.5" customHeight="1">
      <c r="B38" s="48"/>
    </row>
  </sheetData>
  <sheetProtection/>
  <printOptions/>
  <pageMargins left="0.61" right="0.2362204724409449" top="0.4724409448818898" bottom="0.2755905511811024" header="0.1574803149606299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7">
      <selection activeCell="D9" sqref="D9"/>
    </sheetView>
  </sheetViews>
  <sheetFormatPr defaultColWidth="9.140625" defaultRowHeight="12.75"/>
  <cols>
    <col min="1" max="1" width="28.00390625" style="19" customWidth="1"/>
    <col min="2" max="2" width="14.140625" style="19" customWidth="1"/>
    <col min="3" max="3" width="13.421875" style="20" customWidth="1"/>
    <col min="4" max="4" width="31.140625" style="19" customWidth="1"/>
    <col min="5" max="5" width="14.8515625" style="19" customWidth="1"/>
    <col min="6" max="6" width="14.7109375" style="19" customWidth="1"/>
    <col min="7" max="16384" width="9.140625" style="19" customWidth="1"/>
  </cols>
  <sheetData>
    <row r="1" ht="24">
      <c r="F1" s="21"/>
    </row>
    <row r="2" spans="1:6" ht="27.75">
      <c r="A2" s="289" t="s">
        <v>97</v>
      </c>
      <c r="B2" s="289"/>
      <c r="C2" s="289"/>
      <c r="D2" s="289"/>
      <c r="E2" s="289"/>
      <c r="F2" s="289"/>
    </row>
    <row r="3" spans="1:6" ht="27.75">
      <c r="A3" s="289" t="s">
        <v>1</v>
      </c>
      <c r="B3" s="289"/>
      <c r="C3" s="289"/>
      <c r="D3" s="289"/>
      <c r="E3" s="289"/>
      <c r="F3" s="289"/>
    </row>
    <row r="4" spans="1:6" s="22" customFormat="1" ht="27.75">
      <c r="A4" s="290" t="s">
        <v>299</v>
      </c>
      <c r="B4" s="290"/>
      <c r="C4" s="290"/>
      <c r="D4" s="290"/>
      <c r="E4" s="290"/>
      <c r="F4" s="290"/>
    </row>
    <row r="5" s="22" customFormat="1" ht="24">
      <c r="A5" s="22" t="s">
        <v>98</v>
      </c>
    </row>
    <row r="6" spans="1:6" s="22" customFormat="1" ht="24">
      <c r="A6" s="291" t="s">
        <v>99</v>
      </c>
      <c r="B6" s="293" t="s">
        <v>100</v>
      </c>
      <c r="C6" s="294"/>
      <c r="D6" s="23" t="s">
        <v>101</v>
      </c>
      <c r="E6" s="295" t="s">
        <v>227</v>
      </c>
      <c r="F6" s="296"/>
    </row>
    <row r="7" spans="1:6" s="22" customFormat="1" ht="24">
      <c r="A7" s="292"/>
      <c r="B7" s="113">
        <v>2562</v>
      </c>
      <c r="C7" s="113">
        <v>2561</v>
      </c>
      <c r="D7" s="23" t="s">
        <v>102</v>
      </c>
      <c r="E7" s="23">
        <v>2562</v>
      </c>
      <c r="F7" s="23">
        <v>2561</v>
      </c>
    </row>
    <row r="8" spans="1:6" s="22" customFormat="1" ht="24">
      <c r="A8" s="24" t="s">
        <v>103</v>
      </c>
      <c r="B8" s="25"/>
      <c r="C8" s="25"/>
      <c r="D8" s="26"/>
      <c r="E8" s="27"/>
      <c r="F8" s="27"/>
    </row>
    <row r="9" spans="1:6" ht="24">
      <c r="A9" s="28" t="s">
        <v>104</v>
      </c>
      <c r="B9" s="29">
        <v>7549700</v>
      </c>
      <c r="C9" s="29">
        <v>7549700</v>
      </c>
      <c r="D9" s="28" t="s">
        <v>105</v>
      </c>
      <c r="E9" s="30">
        <v>60883024.15</v>
      </c>
      <c r="F9" s="30">
        <v>55970314.15</v>
      </c>
    </row>
    <row r="10" spans="1:6" ht="24">
      <c r="A10" s="28" t="s">
        <v>106</v>
      </c>
      <c r="B10" s="29">
        <v>15262386.15</v>
      </c>
      <c r="C10" s="29">
        <v>13411386.15</v>
      </c>
      <c r="D10" s="28" t="s">
        <v>468</v>
      </c>
      <c r="E10" s="30">
        <v>2248950</v>
      </c>
      <c r="F10" s="30">
        <v>2251950</v>
      </c>
    </row>
    <row r="11" spans="1:6" ht="24">
      <c r="A11" s="28" t="s">
        <v>107</v>
      </c>
      <c r="B11" s="29">
        <v>1296500</v>
      </c>
      <c r="C11" s="29">
        <v>1296500</v>
      </c>
      <c r="D11" s="28" t="s">
        <v>469</v>
      </c>
      <c r="E11" s="30">
        <v>975000</v>
      </c>
      <c r="F11" s="30">
        <v>1000000</v>
      </c>
    </row>
    <row r="12" spans="1:6" ht="24">
      <c r="A12" s="28" t="s">
        <v>108</v>
      </c>
      <c r="B12" s="29">
        <v>596000</v>
      </c>
      <c r="C12" s="29">
        <v>116000</v>
      </c>
      <c r="D12" s="28"/>
      <c r="E12" s="30"/>
      <c r="F12" s="30"/>
    </row>
    <row r="13" spans="1:6" ht="24">
      <c r="A13" s="28" t="s">
        <v>109</v>
      </c>
      <c r="B13" s="29">
        <v>506000</v>
      </c>
      <c r="C13" s="29">
        <v>506000</v>
      </c>
      <c r="D13" s="28"/>
      <c r="E13" s="30"/>
      <c r="F13" s="30"/>
    </row>
    <row r="14" spans="1:6" ht="24">
      <c r="A14" s="26" t="s">
        <v>110</v>
      </c>
      <c r="B14" s="29"/>
      <c r="C14" s="29"/>
      <c r="D14" s="28"/>
      <c r="E14" s="30"/>
      <c r="F14" s="30"/>
    </row>
    <row r="15" spans="1:6" ht="24">
      <c r="A15" s="28" t="s">
        <v>111</v>
      </c>
      <c r="B15" s="29">
        <v>30030215</v>
      </c>
      <c r="C15" s="29">
        <v>27537335</v>
      </c>
      <c r="D15" s="28"/>
      <c r="E15" s="30"/>
      <c r="F15" s="30"/>
    </row>
    <row r="16" spans="1:6" ht="24">
      <c r="A16" s="28" t="s">
        <v>112</v>
      </c>
      <c r="B16" s="29">
        <v>3303460</v>
      </c>
      <c r="C16" s="29">
        <v>3436230</v>
      </c>
      <c r="D16" s="28"/>
      <c r="E16" s="30"/>
      <c r="F16" s="30"/>
    </row>
    <row r="17" spans="1:6" ht="24">
      <c r="A17" s="28" t="s">
        <v>113</v>
      </c>
      <c r="B17" s="29">
        <v>584560</v>
      </c>
      <c r="C17" s="29">
        <v>523760</v>
      </c>
      <c r="D17" s="28"/>
      <c r="E17" s="30"/>
      <c r="F17" s="30"/>
    </row>
    <row r="18" spans="1:6" ht="24">
      <c r="A18" s="28" t="s">
        <v>114</v>
      </c>
      <c r="B18" s="29">
        <v>153800</v>
      </c>
      <c r="C18" s="29">
        <v>144600</v>
      </c>
      <c r="D18" s="28"/>
      <c r="E18" s="30"/>
      <c r="F18" s="30"/>
    </row>
    <row r="19" spans="1:6" ht="24">
      <c r="A19" s="28" t="s">
        <v>115</v>
      </c>
      <c r="B19" s="29">
        <v>229750</v>
      </c>
      <c r="C19" s="29">
        <v>229750</v>
      </c>
      <c r="D19" s="28"/>
      <c r="E19" s="30"/>
      <c r="F19" s="30"/>
    </row>
    <row r="20" spans="1:6" ht="24">
      <c r="A20" s="28" t="s">
        <v>116</v>
      </c>
      <c r="B20" s="29">
        <v>1119890</v>
      </c>
      <c r="C20" s="29">
        <v>1110090</v>
      </c>
      <c r="D20" s="28"/>
      <c r="E20" s="30"/>
      <c r="F20" s="30"/>
    </row>
    <row r="21" spans="1:6" ht="24">
      <c r="A21" s="28" t="s">
        <v>117</v>
      </c>
      <c r="B21" s="29">
        <v>2119633</v>
      </c>
      <c r="C21" s="29">
        <v>1842433</v>
      </c>
      <c r="D21" s="28"/>
      <c r="E21" s="30"/>
      <c r="F21" s="30"/>
    </row>
    <row r="22" spans="1:6" ht="24">
      <c r="A22" s="28" t="s">
        <v>118</v>
      </c>
      <c r="B22" s="29">
        <v>92500</v>
      </c>
      <c r="C22" s="29">
        <v>92500</v>
      </c>
      <c r="D22" s="28"/>
      <c r="E22" s="30"/>
      <c r="F22" s="30"/>
    </row>
    <row r="23" spans="1:6" ht="24">
      <c r="A23" s="28" t="s">
        <v>119</v>
      </c>
      <c r="B23" s="29">
        <v>278300</v>
      </c>
      <c r="C23" s="29">
        <v>278300</v>
      </c>
      <c r="D23" s="28"/>
      <c r="E23" s="30"/>
      <c r="F23" s="30"/>
    </row>
    <row r="24" spans="1:6" ht="24">
      <c r="A24" s="28" t="s">
        <v>120</v>
      </c>
      <c r="B24" s="29">
        <v>688780</v>
      </c>
      <c r="C24" s="29">
        <v>232780</v>
      </c>
      <c r="D24" s="28"/>
      <c r="E24" s="30"/>
      <c r="F24" s="30"/>
    </row>
    <row r="25" spans="1:6" ht="24">
      <c r="A25" s="28" t="s">
        <v>374</v>
      </c>
      <c r="B25" s="29">
        <v>29000</v>
      </c>
      <c r="C25" s="29">
        <v>0</v>
      </c>
      <c r="D25" s="28"/>
      <c r="E25" s="30"/>
      <c r="F25" s="30"/>
    </row>
    <row r="26" spans="1:6" ht="24">
      <c r="A26" s="28" t="s">
        <v>376</v>
      </c>
      <c r="B26" s="29">
        <v>21000</v>
      </c>
      <c r="C26" s="29">
        <v>0</v>
      </c>
      <c r="D26" s="28"/>
      <c r="E26" s="30"/>
      <c r="F26" s="30"/>
    </row>
    <row r="27" spans="1:6" ht="24">
      <c r="A27" s="28" t="s">
        <v>375</v>
      </c>
      <c r="B27" s="29">
        <v>245500</v>
      </c>
      <c r="C27" s="29">
        <v>914900</v>
      </c>
      <c r="D27" s="28"/>
      <c r="E27" s="30"/>
      <c r="F27" s="30"/>
    </row>
    <row r="28" spans="1:6" ht="24.75" thickBot="1">
      <c r="A28" s="31" t="s">
        <v>12</v>
      </c>
      <c r="B28" s="32">
        <f>SUM(B9:B27)</f>
        <v>64106974.15</v>
      </c>
      <c r="C28" s="32">
        <f>SUM(C9:C27)</f>
        <v>59222264.15</v>
      </c>
      <c r="D28" s="33" t="s">
        <v>12</v>
      </c>
      <c r="E28" s="34">
        <f>SUM(E9:E27)</f>
        <v>64106974.15</v>
      </c>
      <c r="F28" s="34">
        <f>SUM(F9:F27)</f>
        <v>59222264.15</v>
      </c>
    </row>
    <row r="29" spans="1:6" ht="24.75" thickTop="1">
      <c r="A29" s="35"/>
      <c r="B29" s="35"/>
      <c r="C29" s="36"/>
      <c r="D29" s="35"/>
      <c r="E29" s="35"/>
      <c r="F29" s="37"/>
    </row>
    <row r="30" spans="1:6" ht="24">
      <c r="A30" s="35"/>
      <c r="B30" s="35"/>
      <c r="C30" s="36"/>
      <c r="D30" s="35"/>
      <c r="E30" s="35"/>
      <c r="F30" s="37"/>
    </row>
    <row r="32" spans="3:6" ht="24">
      <c r="C32" s="288"/>
      <c r="D32" s="288"/>
      <c r="E32" s="288"/>
      <c r="F32" s="288"/>
    </row>
    <row r="33" spans="1:6" ht="24">
      <c r="A33" s="38" t="s">
        <v>122</v>
      </c>
      <c r="B33" s="287" t="s">
        <v>378</v>
      </c>
      <c r="C33" s="287"/>
      <c r="D33" s="287"/>
      <c r="E33" s="287"/>
      <c r="F33" s="287"/>
    </row>
    <row r="34" spans="1:6" ht="24">
      <c r="A34" s="38" t="s">
        <v>124</v>
      </c>
      <c r="B34" s="287" t="s">
        <v>379</v>
      </c>
      <c r="C34" s="287"/>
      <c r="D34" s="287"/>
      <c r="E34" s="287"/>
      <c r="F34" s="287"/>
    </row>
    <row r="35" spans="3:5" ht="24">
      <c r="C35" s="287"/>
      <c r="D35" s="287"/>
      <c r="E35" s="20"/>
    </row>
  </sheetData>
  <sheetProtection/>
  <mergeCells count="10">
    <mergeCell ref="B33:F33"/>
    <mergeCell ref="B34:F34"/>
    <mergeCell ref="C32:F32"/>
    <mergeCell ref="C35:D35"/>
    <mergeCell ref="A2:F2"/>
    <mergeCell ref="A3:F3"/>
    <mergeCell ref="A4:F4"/>
    <mergeCell ref="A6:A7"/>
    <mergeCell ref="B6:C6"/>
    <mergeCell ref="E6:F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.28125" style="50" customWidth="1"/>
    <col min="2" max="2" width="22.00390625" style="50" customWidth="1"/>
    <col min="3" max="3" width="14.57421875" style="55" customWidth="1"/>
    <col min="4" max="4" width="13.140625" style="55" customWidth="1"/>
    <col min="5" max="5" width="10.140625" style="55" customWidth="1"/>
    <col min="6" max="6" width="11.57421875" style="55" customWidth="1"/>
    <col min="7" max="7" width="15.00390625" style="55" customWidth="1"/>
    <col min="8" max="16384" width="9.140625" style="50" customWidth="1"/>
  </cols>
  <sheetData>
    <row r="1" spans="1:7" ht="24">
      <c r="A1" s="303" t="s">
        <v>0</v>
      </c>
      <c r="B1" s="303"/>
      <c r="C1" s="303"/>
      <c r="D1" s="303"/>
      <c r="E1" s="303"/>
      <c r="F1" s="303"/>
      <c r="G1" s="303"/>
    </row>
    <row r="2" spans="1:7" ht="24">
      <c r="A2" s="303" t="s">
        <v>140</v>
      </c>
      <c r="B2" s="303"/>
      <c r="C2" s="303"/>
      <c r="D2" s="303"/>
      <c r="E2" s="303"/>
      <c r="F2" s="303"/>
      <c r="G2" s="303"/>
    </row>
    <row r="3" spans="1:7" ht="24">
      <c r="A3" s="303" t="s">
        <v>300</v>
      </c>
      <c r="B3" s="303"/>
      <c r="C3" s="303"/>
      <c r="D3" s="303"/>
      <c r="E3" s="303"/>
      <c r="F3" s="303"/>
      <c r="G3" s="303"/>
    </row>
    <row r="4" spans="1:7" ht="24">
      <c r="A4" s="303" t="s">
        <v>301</v>
      </c>
      <c r="B4" s="303"/>
      <c r="C4" s="303"/>
      <c r="D4" s="303"/>
      <c r="E4" s="303"/>
      <c r="F4" s="303"/>
      <c r="G4" s="303"/>
    </row>
    <row r="5" spans="1:7" ht="24">
      <c r="A5" s="303" t="s">
        <v>141</v>
      </c>
      <c r="B5" s="303"/>
      <c r="C5" s="303"/>
      <c r="D5" s="303"/>
      <c r="E5" s="303"/>
      <c r="F5" s="303"/>
      <c r="G5" s="303"/>
    </row>
    <row r="6" spans="1:7" ht="24">
      <c r="A6" s="303" t="s">
        <v>142</v>
      </c>
      <c r="B6" s="303"/>
      <c r="C6" s="303"/>
      <c r="D6" s="303"/>
      <c r="E6" s="303"/>
      <c r="F6" s="303"/>
      <c r="G6" s="303"/>
    </row>
    <row r="7" spans="1:7" ht="24">
      <c r="A7" s="49"/>
      <c r="B7" s="49"/>
      <c r="C7" s="49"/>
      <c r="D7" s="49"/>
      <c r="E7" s="49"/>
      <c r="F7" s="49"/>
      <c r="G7" s="49"/>
    </row>
    <row r="8" spans="1:7" ht="24">
      <c r="A8" s="299" t="s">
        <v>99</v>
      </c>
      <c r="B8" s="299"/>
      <c r="C8" s="56" t="s">
        <v>137</v>
      </c>
      <c r="D8" s="56" t="s">
        <v>138</v>
      </c>
      <c r="E8" s="57" t="s">
        <v>139</v>
      </c>
      <c r="F8" s="66" t="s">
        <v>371</v>
      </c>
      <c r="G8" s="58" t="s">
        <v>377</v>
      </c>
    </row>
    <row r="9" spans="1:7" s="51" customFormat="1" ht="21.75">
      <c r="A9" s="300" t="s">
        <v>143</v>
      </c>
      <c r="B9" s="300"/>
      <c r="C9" s="52"/>
      <c r="D9" s="52"/>
      <c r="E9" s="52"/>
      <c r="F9" s="52"/>
      <c r="G9" s="59"/>
    </row>
    <row r="10" spans="1:9" s="51" customFormat="1" ht="21.75">
      <c r="A10" s="60"/>
      <c r="B10" s="61" t="s">
        <v>144</v>
      </c>
      <c r="C10" s="52">
        <v>7549700</v>
      </c>
      <c r="D10" s="52"/>
      <c r="E10" s="52">
        <v>0</v>
      </c>
      <c r="F10" s="52">
        <v>0</v>
      </c>
      <c r="G10" s="59">
        <f>C10+D10-E10+F10</f>
        <v>7549700</v>
      </c>
      <c r="I10" s="51" t="s">
        <v>268</v>
      </c>
    </row>
    <row r="11" spans="1:7" s="51" customFormat="1" ht="21.75">
      <c r="A11" s="60"/>
      <c r="B11" s="61" t="s">
        <v>145</v>
      </c>
      <c r="C11" s="52">
        <v>13411386.15</v>
      </c>
      <c r="D11" s="52">
        <v>1119000</v>
      </c>
      <c r="E11" s="52">
        <v>0</v>
      </c>
      <c r="F11" s="52">
        <v>732000</v>
      </c>
      <c r="G11" s="59">
        <f>C11+D11-E11+F11</f>
        <v>15262386.15</v>
      </c>
    </row>
    <row r="12" spans="1:7" s="51" customFormat="1" ht="21.75">
      <c r="A12" s="60"/>
      <c r="B12" s="61" t="s">
        <v>146</v>
      </c>
      <c r="C12" s="52">
        <v>1296500</v>
      </c>
      <c r="D12" s="52"/>
      <c r="E12" s="52">
        <v>0</v>
      </c>
      <c r="F12" s="52">
        <v>0</v>
      </c>
      <c r="G12" s="59">
        <f>C12+D12-E12+F12</f>
        <v>1296500</v>
      </c>
    </row>
    <row r="13" spans="1:7" s="51" customFormat="1" ht="21.75">
      <c r="A13" s="60"/>
      <c r="B13" s="61" t="s">
        <v>147</v>
      </c>
      <c r="C13" s="52">
        <v>116000</v>
      </c>
      <c r="D13" s="52">
        <v>0</v>
      </c>
      <c r="E13" s="52">
        <v>0</v>
      </c>
      <c r="F13" s="52">
        <v>480000</v>
      </c>
      <c r="G13" s="59">
        <f>C13+D13-E13+F13</f>
        <v>596000</v>
      </c>
    </row>
    <row r="14" spans="1:7" s="51" customFormat="1" ht="21.75">
      <c r="A14" s="60"/>
      <c r="B14" s="61" t="s">
        <v>148</v>
      </c>
      <c r="C14" s="52">
        <v>506000</v>
      </c>
      <c r="D14" s="52">
        <v>0</v>
      </c>
      <c r="E14" s="52">
        <v>0</v>
      </c>
      <c r="F14" s="52">
        <v>0</v>
      </c>
      <c r="G14" s="59">
        <f>C14+D14-E14+F14</f>
        <v>506000</v>
      </c>
    </row>
    <row r="15" spans="1:7" s="51" customFormat="1" ht="21.75">
      <c r="A15" s="300" t="s">
        <v>149</v>
      </c>
      <c r="B15" s="300"/>
      <c r="C15" s="52"/>
      <c r="D15" s="52"/>
      <c r="E15" s="52"/>
      <c r="F15" s="52"/>
      <c r="G15" s="59"/>
    </row>
    <row r="16" spans="1:7" s="51" customFormat="1" ht="21.75">
      <c r="A16" s="60"/>
      <c r="B16" s="61" t="s">
        <v>150</v>
      </c>
      <c r="C16" s="52">
        <v>27537335</v>
      </c>
      <c r="D16" s="52">
        <v>2492880</v>
      </c>
      <c r="E16" s="52">
        <v>0</v>
      </c>
      <c r="F16" s="52">
        <v>0</v>
      </c>
      <c r="G16" s="59">
        <f>C16+D16-E16-F16</f>
        <v>30030215</v>
      </c>
    </row>
    <row r="17" spans="1:7" s="51" customFormat="1" ht="21.75">
      <c r="A17" s="60"/>
      <c r="B17" s="61" t="s">
        <v>151</v>
      </c>
      <c r="C17" s="52">
        <v>3436230</v>
      </c>
      <c r="D17" s="52">
        <v>135820</v>
      </c>
      <c r="E17" s="52">
        <v>0</v>
      </c>
      <c r="F17" s="216" t="s">
        <v>373</v>
      </c>
      <c r="G17" s="59">
        <f>C17+D17-E17+F17</f>
        <v>3303460</v>
      </c>
    </row>
    <row r="18" spans="1:7" s="51" customFormat="1" ht="21.75">
      <c r="A18" s="60"/>
      <c r="B18" s="61" t="s">
        <v>152</v>
      </c>
      <c r="C18" s="52">
        <v>523760</v>
      </c>
      <c r="D18" s="52">
        <v>60800</v>
      </c>
      <c r="E18" s="52">
        <v>0</v>
      </c>
      <c r="F18" s="52"/>
      <c r="G18" s="59">
        <f aca="true" t="shared" si="0" ref="G18:G27">C18+D18-E18-F18</f>
        <v>584560</v>
      </c>
    </row>
    <row r="19" spans="1:7" s="51" customFormat="1" ht="21.75">
      <c r="A19" s="60"/>
      <c r="B19" s="61" t="s">
        <v>153</v>
      </c>
      <c r="C19" s="52">
        <v>144600</v>
      </c>
      <c r="D19" s="52">
        <v>9200</v>
      </c>
      <c r="E19" s="52">
        <v>0</v>
      </c>
      <c r="F19" s="52">
        <v>0</v>
      </c>
      <c r="G19" s="59">
        <f t="shared" si="0"/>
        <v>153800</v>
      </c>
    </row>
    <row r="20" spans="1:7" s="51" customFormat="1" ht="21.75">
      <c r="A20" s="60"/>
      <c r="B20" s="61" t="s">
        <v>154</v>
      </c>
      <c r="C20" s="52">
        <v>229750</v>
      </c>
      <c r="D20" s="52">
        <v>0</v>
      </c>
      <c r="E20" s="52">
        <v>0</v>
      </c>
      <c r="F20" s="52">
        <v>0</v>
      </c>
      <c r="G20" s="59">
        <f t="shared" si="0"/>
        <v>229750</v>
      </c>
    </row>
    <row r="21" spans="1:7" s="51" customFormat="1" ht="21.75">
      <c r="A21" s="60"/>
      <c r="B21" s="61" t="s">
        <v>155</v>
      </c>
      <c r="C21" s="52">
        <v>1110090</v>
      </c>
      <c r="D21" s="52">
        <v>9800</v>
      </c>
      <c r="E21" s="52">
        <v>0</v>
      </c>
      <c r="F21" s="52">
        <v>0</v>
      </c>
      <c r="G21" s="59">
        <f t="shared" si="0"/>
        <v>1119890</v>
      </c>
    </row>
    <row r="22" spans="1:7" s="51" customFormat="1" ht="21.75">
      <c r="A22" s="60"/>
      <c r="B22" s="61" t="s">
        <v>156</v>
      </c>
      <c r="C22" s="52">
        <v>1842433</v>
      </c>
      <c r="D22" s="52">
        <v>277200</v>
      </c>
      <c r="E22" s="52">
        <v>0</v>
      </c>
      <c r="F22" s="52">
        <v>0</v>
      </c>
      <c r="G22" s="59">
        <f t="shared" si="0"/>
        <v>2119633</v>
      </c>
    </row>
    <row r="23" spans="1:7" s="51" customFormat="1" ht="21.75">
      <c r="A23" s="60"/>
      <c r="B23" s="61" t="s">
        <v>157</v>
      </c>
      <c r="C23" s="52">
        <v>92500</v>
      </c>
      <c r="D23" s="52">
        <v>0</v>
      </c>
      <c r="E23" s="52">
        <v>0</v>
      </c>
      <c r="F23" s="52">
        <v>0</v>
      </c>
      <c r="G23" s="59">
        <f t="shared" si="0"/>
        <v>92500</v>
      </c>
    </row>
    <row r="24" spans="1:7" s="51" customFormat="1" ht="21.75">
      <c r="A24" s="60"/>
      <c r="B24" s="61" t="s">
        <v>158</v>
      </c>
      <c r="C24" s="52">
        <v>278300</v>
      </c>
      <c r="D24" s="52">
        <v>0</v>
      </c>
      <c r="E24" s="52">
        <v>0</v>
      </c>
      <c r="F24" s="52">
        <v>0</v>
      </c>
      <c r="G24" s="59">
        <f t="shared" si="0"/>
        <v>278300</v>
      </c>
    </row>
    <row r="25" spans="1:7" s="51" customFormat="1" ht="21.75">
      <c r="A25" s="60"/>
      <c r="B25" s="61" t="s">
        <v>159</v>
      </c>
      <c r="C25" s="52">
        <v>232780</v>
      </c>
      <c r="D25" s="52">
        <v>456000</v>
      </c>
      <c r="E25" s="52">
        <v>0</v>
      </c>
      <c r="F25" s="52">
        <v>0</v>
      </c>
      <c r="G25" s="59">
        <f t="shared" si="0"/>
        <v>688780</v>
      </c>
    </row>
    <row r="26" spans="1:7" s="51" customFormat="1" ht="21.75">
      <c r="A26" s="60"/>
      <c r="B26" s="61" t="s">
        <v>369</v>
      </c>
      <c r="C26" s="52">
        <v>0</v>
      </c>
      <c r="D26" s="52">
        <v>29000</v>
      </c>
      <c r="E26" s="52"/>
      <c r="F26" s="52"/>
      <c r="G26" s="59">
        <f t="shared" si="0"/>
        <v>29000</v>
      </c>
    </row>
    <row r="27" spans="1:7" s="51" customFormat="1" ht="21.75">
      <c r="A27" s="60"/>
      <c r="B27" s="61" t="s">
        <v>370</v>
      </c>
      <c r="C27" s="52">
        <v>0</v>
      </c>
      <c r="D27" s="52">
        <v>21000</v>
      </c>
      <c r="E27" s="52"/>
      <c r="F27" s="52"/>
      <c r="G27" s="59">
        <f t="shared" si="0"/>
        <v>21000</v>
      </c>
    </row>
    <row r="28" spans="1:7" s="51" customFormat="1" ht="21.75">
      <c r="A28" s="62"/>
      <c r="B28" s="63" t="s">
        <v>160</v>
      </c>
      <c r="C28" s="64">
        <v>914900</v>
      </c>
      <c r="D28" s="64">
        <v>0</v>
      </c>
      <c r="E28" s="64">
        <v>0</v>
      </c>
      <c r="F28" s="216" t="s">
        <v>372</v>
      </c>
      <c r="G28" s="59">
        <f>C28+D28-E28+F28</f>
        <v>245500</v>
      </c>
    </row>
    <row r="29" spans="1:7" s="51" customFormat="1" ht="22.5" thickBot="1">
      <c r="A29" s="301" t="s">
        <v>12</v>
      </c>
      <c r="B29" s="302"/>
      <c r="C29" s="53">
        <f>SUM(C10:C28)</f>
        <v>59222264.15</v>
      </c>
      <c r="D29" s="53">
        <f>SUM(D10:D28)</f>
        <v>4610700</v>
      </c>
      <c r="E29" s="53">
        <f>SUM(E10:E28)</f>
        <v>0</v>
      </c>
      <c r="F29" s="53">
        <v>274010</v>
      </c>
      <c r="G29" s="65">
        <f>SUM(G10:G28)</f>
        <v>64106974.15</v>
      </c>
    </row>
    <row r="30" spans="1:7" s="51" customFormat="1" ht="22.5" thickTop="1">
      <c r="A30" s="217"/>
      <c r="B30" s="217"/>
      <c r="C30" s="218"/>
      <c r="D30" s="218"/>
      <c r="E30" s="218"/>
      <c r="F30" s="218"/>
      <c r="G30" s="219"/>
    </row>
    <row r="31" spans="3:7" s="51" customFormat="1" ht="21.75">
      <c r="C31" s="54"/>
      <c r="D31" s="54"/>
      <c r="E31" s="54"/>
      <c r="F31" s="54"/>
      <c r="G31" s="54"/>
    </row>
    <row r="32" spans="2:7" ht="24">
      <c r="B32" s="297" t="s">
        <v>122</v>
      </c>
      <c r="C32" s="297"/>
      <c r="D32" s="298" t="s">
        <v>123</v>
      </c>
      <c r="E32" s="298"/>
      <c r="F32" s="298" t="s">
        <v>126</v>
      </c>
      <c r="G32" s="298"/>
    </row>
    <row r="33" spans="2:7" ht="24">
      <c r="B33" s="297" t="s">
        <v>124</v>
      </c>
      <c r="C33" s="297"/>
      <c r="D33" s="298" t="s">
        <v>125</v>
      </c>
      <c r="E33" s="298"/>
      <c r="F33" s="298" t="s">
        <v>121</v>
      </c>
      <c r="G33" s="298"/>
    </row>
  </sheetData>
  <sheetProtection/>
  <mergeCells count="16">
    <mergeCell ref="A8:B8"/>
    <mergeCell ref="A9:B9"/>
    <mergeCell ref="A15:B15"/>
    <mergeCell ref="A29:B29"/>
    <mergeCell ref="A1:G1"/>
    <mergeCell ref="A2:G2"/>
    <mergeCell ref="A3:G3"/>
    <mergeCell ref="A4:G4"/>
    <mergeCell ref="A5:G5"/>
    <mergeCell ref="A6:G6"/>
    <mergeCell ref="B32:C32"/>
    <mergeCell ref="D32:E32"/>
    <mergeCell ref="F32:G32"/>
    <mergeCell ref="B33:C33"/>
    <mergeCell ref="D33:E33"/>
    <mergeCell ref="F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9" sqref="G19"/>
    </sheetView>
  </sheetViews>
  <sheetFormatPr defaultColWidth="9.140625" defaultRowHeight="22.5" customHeight="1"/>
  <cols>
    <col min="1" max="1" width="11.00390625" style="1" customWidth="1"/>
    <col min="2" max="2" width="15.00390625" style="1" customWidth="1"/>
    <col min="3" max="3" width="8.57421875" style="1" customWidth="1"/>
    <col min="4" max="7" width="9.140625" style="1" customWidth="1"/>
    <col min="8" max="8" width="5.57421875" style="1" customWidth="1"/>
    <col min="9" max="9" width="16.140625" style="2" customWidth="1"/>
    <col min="10" max="10" width="15.57421875" style="1" customWidth="1"/>
    <col min="11" max="16384" width="9.140625" style="1" customWidth="1"/>
  </cols>
  <sheetData>
    <row r="1" spans="1:10" ht="22.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22.5" customHeight="1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2.5" customHeight="1">
      <c r="A3" s="304" t="s">
        <v>298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9" ht="22.5" customHeight="1">
      <c r="A4" s="7"/>
      <c r="B4" s="7"/>
      <c r="C4" s="7"/>
      <c r="D4" s="7"/>
      <c r="E4" s="7"/>
      <c r="F4" s="7"/>
      <c r="G4" s="7"/>
      <c r="H4" s="7"/>
      <c r="I4" s="8"/>
    </row>
    <row r="5" spans="1:10" ht="22.5" customHeight="1">
      <c r="A5" s="7" t="s">
        <v>2</v>
      </c>
      <c r="B5" s="7"/>
      <c r="C5" s="7"/>
      <c r="D5" s="7"/>
      <c r="E5" s="7"/>
      <c r="F5" s="7"/>
      <c r="G5" s="7"/>
      <c r="H5" s="7"/>
      <c r="I5" s="145">
        <v>2562</v>
      </c>
      <c r="J5" s="145">
        <v>2561</v>
      </c>
    </row>
    <row r="6" spans="1:10" ht="22.5" customHeight="1">
      <c r="A6" s="4"/>
      <c r="B6" s="4" t="s">
        <v>3</v>
      </c>
      <c r="C6" s="4"/>
      <c r="D6" s="4"/>
      <c r="E6" s="4"/>
      <c r="F6" s="4"/>
      <c r="G6" s="4"/>
      <c r="H6" s="4"/>
      <c r="I6" s="6"/>
      <c r="J6" s="6"/>
    </row>
    <row r="7" spans="1:10" ht="22.5" customHeight="1">
      <c r="A7" s="4"/>
      <c r="B7" s="4" t="s">
        <v>4</v>
      </c>
      <c r="C7" s="4" t="s">
        <v>9</v>
      </c>
      <c r="D7" s="4" t="s">
        <v>8</v>
      </c>
      <c r="E7" s="4"/>
      <c r="F7" s="4" t="s">
        <v>10</v>
      </c>
      <c r="G7" s="4"/>
      <c r="H7" s="4"/>
      <c r="I7" s="6">
        <v>20849877.19</v>
      </c>
      <c r="J7" s="6">
        <v>17706452.24</v>
      </c>
    </row>
    <row r="8" spans="1:10" ht="22.5" customHeight="1">
      <c r="A8" s="4"/>
      <c r="B8" s="4"/>
      <c r="C8" s="4" t="s">
        <v>9</v>
      </c>
      <c r="D8" s="4" t="s">
        <v>8</v>
      </c>
      <c r="E8" s="4"/>
      <c r="F8" s="4" t="s">
        <v>11</v>
      </c>
      <c r="G8" s="4"/>
      <c r="H8" s="4"/>
      <c r="I8" s="6">
        <v>0</v>
      </c>
      <c r="J8" s="6">
        <v>635783.3</v>
      </c>
    </row>
    <row r="9" spans="1:10" ht="22.5" customHeight="1">
      <c r="A9" s="4"/>
      <c r="B9" s="4"/>
      <c r="C9" s="4" t="s">
        <v>9</v>
      </c>
      <c r="D9" s="4" t="s">
        <v>8</v>
      </c>
      <c r="E9" s="4"/>
      <c r="F9" s="4" t="s">
        <v>49</v>
      </c>
      <c r="G9" s="4"/>
      <c r="H9" s="4"/>
      <c r="I9" s="6">
        <v>0</v>
      </c>
      <c r="J9" s="6">
        <v>750765.71</v>
      </c>
    </row>
    <row r="10" spans="1:10" ht="22.5" customHeight="1">
      <c r="A10" s="4"/>
      <c r="B10" s="4"/>
      <c r="C10" s="4" t="s">
        <v>9</v>
      </c>
      <c r="D10" s="4" t="s">
        <v>8</v>
      </c>
      <c r="E10" s="4"/>
      <c r="F10" s="4" t="s">
        <v>50</v>
      </c>
      <c r="G10" s="4"/>
      <c r="H10" s="4"/>
      <c r="I10" s="6">
        <v>67070.71</v>
      </c>
      <c r="J10" s="6">
        <v>36.02</v>
      </c>
    </row>
    <row r="11" spans="1:10" ht="22.5" customHeight="1">
      <c r="A11" s="4"/>
      <c r="B11" s="4"/>
      <c r="C11" s="4" t="s">
        <v>7</v>
      </c>
      <c r="D11" s="4" t="s">
        <v>8</v>
      </c>
      <c r="E11" s="4"/>
      <c r="F11" s="4" t="s">
        <v>59</v>
      </c>
      <c r="G11" s="4"/>
      <c r="H11" s="4"/>
      <c r="I11" s="6">
        <v>776528.33</v>
      </c>
      <c r="J11" s="6">
        <v>720603.62</v>
      </c>
    </row>
    <row r="12" spans="1:10" ht="22.5" customHeight="1">
      <c r="A12" s="4"/>
      <c r="B12" s="4"/>
      <c r="C12" s="4" t="s">
        <v>7</v>
      </c>
      <c r="D12" s="4" t="s">
        <v>6</v>
      </c>
      <c r="E12" s="4"/>
      <c r="F12" s="4" t="s">
        <v>60</v>
      </c>
      <c r="G12" s="4"/>
      <c r="H12" s="4"/>
      <c r="I12" s="6">
        <v>4946179.52</v>
      </c>
      <c r="J12" s="6">
        <v>4901913.19</v>
      </c>
    </row>
    <row r="13" spans="1:10" ht="22.5" customHeight="1">
      <c r="A13" s="4"/>
      <c r="B13" s="4"/>
      <c r="C13" s="4" t="s">
        <v>5</v>
      </c>
      <c r="D13" s="4" t="s">
        <v>6</v>
      </c>
      <c r="E13" s="4"/>
      <c r="F13" s="4" t="s">
        <v>51</v>
      </c>
      <c r="G13" s="4"/>
      <c r="H13" s="4"/>
      <c r="I13" s="6">
        <v>8715070.59</v>
      </c>
      <c r="J13" s="6">
        <v>8620247.87</v>
      </c>
    </row>
    <row r="14" spans="1:10" ht="22.5" customHeight="1">
      <c r="A14" s="4"/>
      <c r="B14" s="4"/>
      <c r="C14" s="4" t="s">
        <v>47</v>
      </c>
      <c r="D14" s="4" t="s">
        <v>6</v>
      </c>
      <c r="E14" s="4"/>
      <c r="F14" s="4" t="s">
        <v>61</v>
      </c>
      <c r="G14" s="4"/>
      <c r="H14" s="4"/>
      <c r="I14" s="6">
        <v>7326824.6</v>
      </c>
      <c r="J14" s="6">
        <v>7218546.4</v>
      </c>
    </row>
    <row r="15" spans="1:10" ht="22.5" customHeight="1" thickBot="1">
      <c r="A15" s="4"/>
      <c r="B15" s="7" t="s">
        <v>12</v>
      </c>
      <c r="C15" s="4"/>
      <c r="D15" s="4"/>
      <c r="E15" s="4"/>
      <c r="F15" s="4"/>
      <c r="G15" s="4"/>
      <c r="H15" s="4"/>
      <c r="I15" s="3">
        <f>SUM(I7:I14)</f>
        <v>42681550.940000005</v>
      </c>
      <c r="J15" s="3">
        <f>SUM(J7:J14)</f>
        <v>40554348.35</v>
      </c>
    </row>
    <row r="16" spans="1:10" ht="22.5" customHeight="1" thickTop="1">
      <c r="A16" s="4"/>
      <c r="B16" s="4"/>
      <c r="C16" s="4"/>
      <c r="D16" s="4"/>
      <c r="E16" s="4"/>
      <c r="F16" s="4"/>
      <c r="G16" s="4"/>
      <c r="H16" s="4"/>
      <c r="I16" s="6"/>
      <c r="J16" s="4"/>
    </row>
    <row r="17" spans="1:10" ht="22.5" customHeight="1">
      <c r="A17" s="4"/>
      <c r="B17" s="4"/>
      <c r="C17" s="4"/>
      <c r="D17" s="4"/>
      <c r="E17" s="4"/>
      <c r="F17" s="4"/>
      <c r="G17" s="4"/>
      <c r="H17" s="4"/>
      <c r="I17" s="6"/>
      <c r="J17" s="4"/>
    </row>
    <row r="18" spans="1:10" ht="22.5" customHeight="1">
      <c r="A18" s="4"/>
      <c r="B18" s="4"/>
      <c r="C18" s="4"/>
      <c r="D18" s="4"/>
      <c r="E18" s="4"/>
      <c r="F18" s="4"/>
      <c r="G18" s="4"/>
      <c r="H18" s="4"/>
      <c r="I18" s="6"/>
      <c r="J18" s="4"/>
    </row>
    <row r="19" spans="1:10" ht="22.5" customHeight="1">
      <c r="A19" s="7" t="s">
        <v>228</v>
      </c>
      <c r="B19" s="7"/>
      <c r="C19" s="7" t="s">
        <v>229</v>
      </c>
      <c r="D19" s="4"/>
      <c r="E19" s="4"/>
      <c r="F19" s="4"/>
      <c r="G19" s="4"/>
      <c r="H19" s="4"/>
      <c r="I19" s="114">
        <v>2562</v>
      </c>
      <c r="J19" s="114">
        <v>2561</v>
      </c>
    </row>
    <row r="20" spans="1:10" ht="22.5" customHeight="1">
      <c r="A20" s="7"/>
      <c r="B20" s="7"/>
      <c r="C20" s="4" t="s">
        <v>230</v>
      </c>
      <c r="D20" s="4"/>
      <c r="E20" s="4"/>
      <c r="F20" s="4"/>
      <c r="G20" s="4"/>
      <c r="H20" s="4"/>
      <c r="I20" s="6">
        <v>1620459.3</v>
      </c>
      <c r="J20" s="6">
        <v>1268686.02</v>
      </c>
    </row>
    <row r="21" spans="1:10" ht="22.5" customHeight="1" thickBot="1">
      <c r="A21" s="4"/>
      <c r="B21" s="4"/>
      <c r="C21" s="4" t="s">
        <v>12</v>
      </c>
      <c r="D21" s="4"/>
      <c r="E21" s="4"/>
      <c r="F21" s="4"/>
      <c r="G21" s="4"/>
      <c r="H21" s="4"/>
      <c r="I21" s="3">
        <f>SUM(I20)</f>
        <v>1620459.3</v>
      </c>
      <c r="J21" s="146">
        <f>SUM(J20)</f>
        <v>1268686.02</v>
      </c>
    </row>
    <row r="22" spans="1:10" ht="22.5" customHeight="1" thickTop="1">
      <c r="A22" s="4"/>
      <c r="B22" s="4"/>
      <c r="C22" s="4"/>
      <c r="D22" s="4"/>
      <c r="E22" s="4"/>
      <c r="F22" s="4"/>
      <c r="G22" s="4"/>
      <c r="H22" s="4"/>
      <c r="I22" s="6"/>
      <c r="J22" s="4"/>
    </row>
    <row r="23" spans="1:10" ht="22.5" customHeight="1">
      <c r="A23" s="4"/>
      <c r="B23" s="4"/>
      <c r="C23" s="4"/>
      <c r="D23" s="4"/>
      <c r="E23" s="4"/>
      <c r="F23" s="4"/>
      <c r="G23" s="4"/>
      <c r="H23" s="4"/>
      <c r="I23" s="6"/>
      <c r="J23" s="4"/>
    </row>
    <row r="24" spans="1:10" ht="22.5" customHeight="1">
      <c r="A24" s="305"/>
      <c r="B24" s="305"/>
      <c r="C24" s="117"/>
      <c r="D24" s="117"/>
      <c r="E24" s="117"/>
      <c r="F24" s="117"/>
      <c r="G24" s="4"/>
      <c r="H24" s="4"/>
      <c r="I24" s="6"/>
      <c r="J24" s="4"/>
    </row>
    <row r="25" spans="1:9" ht="22.5" customHeight="1">
      <c r="A25" s="115"/>
      <c r="B25" s="115"/>
      <c r="C25" s="117"/>
      <c r="D25" s="117"/>
      <c r="E25" s="117"/>
      <c r="F25" s="117"/>
      <c r="G25" s="4"/>
      <c r="H25" s="4"/>
      <c r="I25" s="6"/>
    </row>
    <row r="26" spans="1:9" ht="22.5" customHeight="1">
      <c r="A26" s="117"/>
      <c r="B26" s="115"/>
      <c r="C26" s="117"/>
      <c r="D26" s="117"/>
      <c r="E26" s="117"/>
      <c r="F26" s="117"/>
      <c r="G26" s="4"/>
      <c r="H26" s="4"/>
      <c r="I26" s="6"/>
    </row>
    <row r="27" spans="1:9" ht="22.5" customHeight="1">
      <c r="A27" s="115"/>
      <c r="B27" s="115"/>
      <c r="C27" s="117"/>
      <c r="D27" s="117"/>
      <c r="E27" s="117"/>
      <c r="F27" s="117"/>
      <c r="G27" s="4"/>
      <c r="H27" s="4"/>
      <c r="I27" s="6"/>
    </row>
    <row r="28" spans="1:9" ht="22.5" customHeight="1">
      <c r="A28" s="147"/>
      <c r="B28" s="147"/>
      <c r="C28" s="147"/>
      <c r="D28" s="147"/>
      <c r="E28" s="147"/>
      <c r="F28" s="148"/>
      <c r="G28" s="4"/>
      <c r="H28" s="4"/>
      <c r="I28" s="6"/>
    </row>
    <row r="29" spans="1:9" ht="22.5" customHeight="1">
      <c r="A29" s="149"/>
      <c r="B29" s="41"/>
      <c r="C29" s="42"/>
      <c r="D29" s="42"/>
      <c r="E29" s="42"/>
      <c r="F29" s="43"/>
      <c r="G29" s="4"/>
      <c r="H29" s="4"/>
      <c r="I29" s="6"/>
    </row>
    <row r="30" spans="1:9" ht="22.5" customHeight="1">
      <c r="A30" s="306"/>
      <c r="B30" s="306"/>
      <c r="C30" s="306"/>
      <c r="D30" s="306"/>
      <c r="E30" s="306"/>
      <c r="F30" s="150"/>
      <c r="G30" s="4"/>
      <c r="H30" s="4"/>
      <c r="I30" s="6"/>
    </row>
    <row r="31" spans="1:9" ht="22.5" customHeight="1">
      <c r="A31" s="4"/>
      <c r="B31" s="4"/>
      <c r="C31" s="4"/>
      <c r="D31" s="4"/>
      <c r="E31" s="4"/>
      <c r="F31" s="4"/>
      <c r="G31" s="4"/>
      <c r="H31" s="4"/>
      <c r="I31" s="6"/>
    </row>
    <row r="32" spans="1:9" ht="22.5" customHeight="1">
      <c r="A32" s="4"/>
      <c r="B32" s="4"/>
      <c r="C32" s="4"/>
      <c r="D32" s="4"/>
      <c r="E32" s="4"/>
      <c r="F32" s="4"/>
      <c r="G32" s="4"/>
      <c r="H32" s="4"/>
      <c r="I32" s="6"/>
    </row>
  </sheetData>
  <sheetProtection/>
  <mergeCells count="5">
    <mergeCell ref="A1:J1"/>
    <mergeCell ref="A2:J2"/>
    <mergeCell ref="A3:J3"/>
    <mergeCell ref="A24:B24"/>
    <mergeCell ref="A30:E30"/>
  </mergeCells>
  <printOptions/>
  <pageMargins left="0.76" right="0.38" top="0.79" bottom="0.27" header="0.36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10.421875" style="44" customWidth="1"/>
    <col min="2" max="2" width="10.7109375" style="44" customWidth="1"/>
    <col min="3" max="3" width="20.00390625" style="45" customWidth="1"/>
    <col min="4" max="4" width="16.8515625" style="45" customWidth="1"/>
    <col min="5" max="5" width="15.57421875" style="45" customWidth="1"/>
    <col min="6" max="6" width="15.57421875" style="46" customWidth="1"/>
    <col min="7" max="9" width="9.140625" style="40" customWidth="1"/>
    <col min="10" max="16384" width="9.140625" style="40" customWidth="1"/>
  </cols>
  <sheetData>
    <row r="1" spans="1:6" ht="24">
      <c r="A1" s="307" t="s">
        <v>0</v>
      </c>
      <c r="B1" s="307"/>
      <c r="C1" s="307"/>
      <c r="D1" s="307"/>
      <c r="E1" s="307"/>
      <c r="F1" s="307"/>
    </row>
    <row r="2" spans="1:6" ht="24">
      <c r="A2" s="307" t="s">
        <v>1</v>
      </c>
      <c r="B2" s="307"/>
      <c r="C2" s="307"/>
      <c r="D2" s="307"/>
      <c r="E2" s="307"/>
      <c r="F2" s="307"/>
    </row>
    <row r="3" spans="1:6" ht="24">
      <c r="A3" s="307" t="s">
        <v>302</v>
      </c>
      <c r="B3" s="307"/>
      <c r="C3" s="307"/>
      <c r="D3" s="307"/>
      <c r="E3" s="307"/>
      <c r="F3" s="307"/>
    </row>
    <row r="4" spans="1:6" ht="24">
      <c r="A4" s="39"/>
      <c r="B4" s="39"/>
      <c r="C4" s="39"/>
      <c r="D4" s="39"/>
      <c r="E4" s="39"/>
      <c r="F4" s="39"/>
    </row>
    <row r="5" spans="1:9" ht="24">
      <c r="A5" s="7" t="s">
        <v>382</v>
      </c>
      <c r="B5" s="7"/>
      <c r="C5" s="7"/>
      <c r="D5" s="4"/>
      <c r="E5" s="4"/>
      <c r="F5" s="4"/>
      <c r="G5" s="4"/>
      <c r="H5" s="4"/>
      <c r="I5" s="6"/>
    </row>
    <row r="6" spans="1:9" ht="24">
      <c r="A6" s="7"/>
      <c r="B6" s="7"/>
      <c r="C6" s="7"/>
      <c r="D6" s="4"/>
      <c r="E6" s="114" t="s">
        <v>297</v>
      </c>
      <c r="F6" s="114" t="s">
        <v>226</v>
      </c>
      <c r="G6" s="4"/>
      <c r="H6" s="4"/>
      <c r="I6" s="6"/>
    </row>
    <row r="7" spans="1:9" ht="24">
      <c r="A7" s="4"/>
      <c r="B7" s="228" t="s">
        <v>383</v>
      </c>
      <c r="C7" s="228"/>
      <c r="D7" s="228"/>
      <c r="E7" s="229">
        <v>2244000</v>
      </c>
      <c r="F7" s="151">
        <v>818697.3</v>
      </c>
      <c r="G7" s="4"/>
      <c r="H7" s="4"/>
      <c r="I7" s="6"/>
    </row>
    <row r="8" spans="1:9" ht="24">
      <c r="A8" s="4"/>
      <c r="B8" s="228" t="s">
        <v>384</v>
      </c>
      <c r="C8" s="228"/>
      <c r="D8" s="228"/>
      <c r="E8" s="229">
        <v>176000</v>
      </c>
      <c r="F8" s="151">
        <v>167000</v>
      </c>
      <c r="G8" s="4"/>
      <c r="H8" s="4"/>
      <c r="I8" s="6"/>
    </row>
    <row r="9" spans="1:9" ht="24">
      <c r="A9" s="4"/>
      <c r="B9" s="228" t="s">
        <v>385</v>
      </c>
      <c r="C9" s="17"/>
      <c r="D9" s="17"/>
      <c r="E9" s="229">
        <v>175000</v>
      </c>
      <c r="F9" s="6"/>
      <c r="G9" s="4"/>
      <c r="H9" s="4"/>
      <c r="I9" s="6"/>
    </row>
    <row r="10" spans="1:9" ht="24">
      <c r="A10" s="4"/>
      <c r="B10" s="17" t="s">
        <v>267</v>
      </c>
      <c r="C10" s="17"/>
      <c r="D10" s="17"/>
      <c r="E10" s="229" t="s">
        <v>268</v>
      </c>
      <c r="F10" s="6">
        <v>444144</v>
      </c>
      <c r="G10" s="4"/>
      <c r="H10" s="4"/>
      <c r="I10" s="6"/>
    </row>
    <row r="11" spans="1:9" ht="24.75" thickBot="1">
      <c r="A11" s="4"/>
      <c r="B11" s="304" t="s">
        <v>12</v>
      </c>
      <c r="C11" s="304"/>
      <c r="D11" s="4"/>
      <c r="E11" s="230">
        <f>SUM(E7:E10)</f>
        <v>2595000</v>
      </c>
      <c r="F11" s="152">
        <f>SUM(F7:F10)</f>
        <v>1429841.3</v>
      </c>
      <c r="G11" s="4"/>
      <c r="H11" s="4"/>
      <c r="I11" s="8"/>
    </row>
    <row r="12" spans="1:9" ht="24.75" thickTop="1">
      <c r="A12" s="4"/>
      <c r="B12" s="4"/>
      <c r="C12" s="4"/>
      <c r="D12" s="4"/>
      <c r="E12" s="4"/>
      <c r="F12" s="4"/>
      <c r="G12" s="4"/>
      <c r="H12" s="4"/>
      <c r="I12" s="6"/>
    </row>
    <row r="14" spans="1:5" s="46" customFormat="1" ht="24">
      <c r="A14" s="44"/>
      <c r="B14" s="44"/>
      <c r="C14" s="285"/>
      <c r="D14" s="285"/>
      <c r="E14" s="285"/>
    </row>
    <row r="15" spans="1:5" s="46" customFormat="1" ht="24">
      <c r="A15" s="44"/>
      <c r="B15" s="44"/>
      <c r="C15" s="285"/>
      <c r="D15" s="285"/>
      <c r="E15" s="285"/>
    </row>
  </sheetData>
  <sheetProtection/>
  <mergeCells count="6">
    <mergeCell ref="C15:E15"/>
    <mergeCell ref="B11:C11"/>
    <mergeCell ref="A1:F1"/>
    <mergeCell ref="A2:F2"/>
    <mergeCell ref="A3:F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9.57421875" style="1" bestFit="1" customWidth="1"/>
    <col min="4" max="4" width="20.8515625" style="1" customWidth="1"/>
    <col min="5" max="5" width="19.57421875" style="1" customWidth="1"/>
    <col min="6" max="6" width="11.28125" style="1" customWidth="1"/>
    <col min="7" max="7" width="16.7109375" style="1" customWidth="1"/>
    <col min="8" max="8" width="11.57421875" style="1" customWidth="1"/>
    <col min="9" max="9" width="12.421875" style="153" customWidth="1"/>
    <col min="10" max="16384" width="9.140625" style="1" customWidth="1"/>
  </cols>
  <sheetData>
    <row r="1" spans="1:9" ht="24">
      <c r="A1" s="286" t="s">
        <v>0</v>
      </c>
      <c r="B1" s="286"/>
      <c r="C1" s="286"/>
      <c r="D1" s="286"/>
      <c r="E1" s="286"/>
      <c r="F1" s="286"/>
      <c r="G1" s="286"/>
      <c r="H1" s="286"/>
      <c r="I1" s="286"/>
    </row>
    <row r="2" spans="1:9" ht="24">
      <c r="A2" s="269"/>
      <c r="B2" s="269"/>
      <c r="C2" s="269"/>
      <c r="D2" s="269"/>
      <c r="E2" s="130" t="s">
        <v>1</v>
      </c>
      <c r="F2" s="130"/>
      <c r="G2" s="130"/>
      <c r="H2" s="130"/>
      <c r="I2" s="130"/>
    </row>
    <row r="3" spans="1:9" ht="24">
      <c r="A3" s="269"/>
      <c r="B3" s="269"/>
      <c r="C3" s="269"/>
      <c r="D3" s="269"/>
      <c r="E3" s="130" t="s">
        <v>303</v>
      </c>
      <c r="F3" s="130"/>
      <c r="G3" s="130"/>
      <c r="H3" s="130"/>
      <c r="I3" s="130"/>
    </row>
    <row r="4" spans="1:9" ht="24">
      <c r="A4" s="308" t="s">
        <v>386</v>
      </c>
      <c r="B4" s="308"/>
      <c r="C4" s="308"/>
      <c r="D4" s="308"/>
      <c r="E4" s="308"/>
      <c r="F4" s="308"/>
      <c r="G4" s="308"/>
      <c r="H4" s="308"/>
      <c r="I4" s="308"/>
    </row>
    <row r="5" spans="1:9" ht="25.5" customHeight="1">
      <c r="A5" s="309" t="s">
        <v>387</v>
      </c>
      <c r="B5" s="309"/>
      <c r="C5" s="309"/>
      <c r="D5" s="309"/>
      <c r="E5" s="309"/>
      <c r="F5" s="309"/>
      <c r="G5" s="309"/>
      <c r="H5" s="309"/>
      <c r="I5" s="309"/>
    </row>
    <row r="6" spans="1:9" ht="38.25" customHeight="1">
      <c r="A6" s="315" t="s">
        <v>449</v>
      </c>
      <c r="B6" s="313" t="s">
        <v>450</v>
      </c>
      <c r="C6" s="314"/>
      <c r="D6" s="315" t="s">
        <v>18</v>
      </c>
      <c r="E6" s="315" t="s">
        <v>388</v>
      </c>
      <c r="F6" s="315" t="s">
        <v>453</v>
      </c>
      <c r="G6" s="315" t="s">
        <v>454</v>
      </c>
      <c r="H6" s="317" t="s">
        <v>455</v>
      </c>
      <c r="I6" s="319" t="s">
        <v>456</v>
      </c>
    </row>
    <row r="7" spans="1:9" ht="38.25" customHeight="1">
      <c r="A7" s="316"/>
      <c r="B7" s="270" t="s">
        <v>451</v>
      </c>
      <c r="C7" s="270" t="s">
        <v>452</v>
      </c>
      <c r="D7" s="316"/>
      <c r="E7" s="316"/>
      <c r="F7" s="316"/>
      <c r="G7" s="316"/>
      <c r="H7" s="318"/>
      <c r="I7" s="320"/>
    </row>
    <row r="8" spans="1:9" ht="23.25" customHeight="1">
      <c r="A8" s="272">
        <v>1</v>
      </c>
      <c r="B8" s="276" t="s">
        <v>457</v>
      </c>
      <c r="C8" s="279">
        <v>235341</v>
      </c>
      <c r="D8" s="232" t="s">
        <v>399</v>
      </c>
      <c r="E8" s="231" t="s">
        <v>389</v>
      </c>
      <c r="F8" s="274">
        <v>14000</v>
      </c>
      <c r="G8" s="282">
        <v>240247</v>
      </c>
      <c r="H8" s="282">
        <v>240605</v>
      </c>
      <c r="I8" s="234">
        <v>5600</v>
      </c>
    </row>
    <row r="9" spans="1:9" ht="23.25" customHeight="1">
      <c r="A9" s="173">
        <v>2</v>
      </c>
      <c r="B9" s="277" t="s">
        <v>458</v>
      </c>
      <c r="C9" s="280">
        <v>235340</v>
      </c>
      <c r="D9" s="233" t="s">
        <v>400</v>
      </c>
      <c r="E9" s="172" t="s">
        <v>390</v>
      </c>
      <c r="F9" s="275">
        <v>40000</v>
      </c>
      <c r="G9" s="283">
        <v>240595</v>
      </c>
      <c r="H9" s="283">
        <v>240756</v>
      </c>
      <c r="I9" s="235">
        <v>36005</v>
      </c>
    </row>
    <row r="10" spans="1:9" ht="23.25" customHeight="1">
      <c r="A10" s="173">
        <v>3</v>
      </c>
      <c r="B10" s="277" t="s">
        <v>459</v>
      </c>
      <c r="C10" s="280">
        <v>235340</v>
      </c>
      <c r="D10" s="233" t="s">
        <v>401</v>
      </c>
      <c r="E10" s="172" t="s">
        <v>391</v>
      </c>
      <c r="F10" s="275">
        <v>50000</v>
      </c>
      <c r="G10" s="283">
        <v>240595</v>
      </c>
      <c r="H10" s="283">
        <v>240817</v>
      </c>
      <c r="I10" s="235">
        <v>50000</v>
      </c>
    </row>
    <row r="11" spans="1:9" ht="23.25" customHeight="1">
      <c r="A11" s="173">
        <v>4</v>
      </c>
      <c r="B11" s="277" t="s">
        <v>460</v>
      </c>
      <c r="C11" s="280">
        <v>235340</v>
      </c>
      <c r="D11" s="233" t="s">
        <v>402</v>
      </c>
      <c r="E11" s="172" t="s">
        <v>392</v>
      </c>
      <c r="F11" s="275">
        <v>40000</v>
      </c>
      <c r="G11" s="283">
        <v>240609</v>
      </c>
      <c r="H11" s="283">
        <v>240756</v>
      </c>
      <c r="I11" s="235">
        <v>32000</v>
      </c>
    </row>
    <row r="12" spans="1:9" ht="23.25" customHeight="1">
      <c r="A12" s="173">
        <v>5</v>
      </c>
      <c r="B12" s="277" t="s">
        <v>461</v>
      </c>
      <c r="C12" s="280">
        <v>235340</v>
      </c>
      <c r="D12" s="233" t="s">
        <v>403</v>
      </c>
      <c r="E12" s="172" t="s">
        <v>393</v>
      </c>
      <c r="F12" s="275">
        <v>30000</v>
      </c>
      <c r="G12" s="283">
        <v>240603</v>
      </c>
      <c r="H12" s="283">
        <v>240742</v>
      </c>
      <c r="I12" s="235">
        <v>33000</v>
      </c>
    </row>
    <row r="13" spans="1:9" ht="23.25" customHeight="1">
      <c r="A13" s="173">
        <v>6</v>
      </c>
      <c r="B13" s="277" t="s">
        <v>462</v>
      </c>
      <c r="C13" s="280">
        <v>235341</v>
      </c>
      <c r="D13" s="233" t="s">
        <v>404</v>
      </c>
      <c r="E13" s="172" t="s">
        <v>394</v>
      </c>
      <c r="F13" s="275">
        <v>30000</v>
      </c>
      <c r="G13" s="283">
        <v>240595</v>
      </c>
      <c r="H13" s="283">
        <v>240756</v>
      </c>
      <c r="I13" s="235">
        <v>8000</v>
      </c>
    </row>
    <row r="14" spans="1:9" ht="23.25" customHeight="1">
      <c r="A14" s="173">
        <v>7</v>
      </c>
      <c r="B14" s="277" t="s">
        <v>463</v>
      </c>
      <c r="C14" s="280">
        <v>235340</v>
      </c>
      <c r="D14" s="233" t="s">
        <v>405</v>
      </c>
      <c r="E14" s="172" t="s">
        <v>395</v>
      </c>
      <c r="F14" s="275">
        <v>60000</v>
      </c>
      <c r="G14" s="173" t="s">
        <v>467</v>
      </c>
      <c r="H14" s="173" t="s">
        <v>268</v>
      </c>
      <c r="I14" s="235">
        <v>60000</v>
      </c>
    </row>
    <row r="15" spans="1:9" ht="23.25" customHeight="1">
      <c r="A15" s="173">
        <v>8</v>
      </c>
      <c r="B15" s="277" t="s">
        <v>464</v>
      </c>
      <c r="C15" s="280">
        <v>235340</v>
      </c>
      <c r="D15" s="233" t="s">
        <v>406</v>
      </c>
      <c r="E15" s="172" t="s">
        <v>396</v>
      </c>
      <c r="F15" s="275">
        <v>25000</v>
      </c>
      <c r="G15" s="283">
        <v>240234</v>
      </c>
      <c r="H15" s="283">
        <v>240271</v>
      </c>
      <c r="I15" s="235">
        <v>25002</v>
      </c>
    </row>
    <row r="16" spans="1:9" ht="23.25" customHeight="1">
      <c r="A16" s="173">
        <v>9</v>
      </c>
      <c r="B16" s="277" t="s">
        <v>465</v>
      </c>
      <c r="C16" s="280">
        <v>235340</v>
      </c>
      <c r="D16" s="233" t="s">
        <v>407</v>
      </c>
      <c r="E16" s="172" t="s">
        <v>397</v>
      </c>
      <c r="F16" s="275">
        <v>40000</v>
      </c>
      <c r="G16" s="173" t="s">
        <v>467</v>
      </c>
      <c r="H16" s="173" t="s">
        <v>268</v>
      </c>
      <c r="I16" s="235">
        <v>40000</v>
      </c>
    </row>
    <row r="17" spans="1:9" ht="23.25" customHeight="1">
      <c r="A17" s="273">
        <v>10</v>
      </c>
      <c r="B17" s="278" t="s">
        <v>466</v>
      </c>
      <c r="C17" s="281">
        <v>235341</v>
      </c>
      <c r="D17" s="233" t="s">
        <v>408</v>
      </c>
      <c r="E17" s="172" t="s">
        <v>398</v>
      </c>
      <c r="F17" s="275">
        <v>30000</v>
      </c>
      <c r="G17" s="283">
        <v>240595</v>
      </c>
      <c r="H17" s="283">
        <v>240848</v>
      </c>
      <c r="I17" s="235">
        <v>30000</v>
      </c>
    </row>
    <row r="18" spans="1:9" ht="21" customHeight="1">
      <c r="A18" s="180"/>
      <c r="B18" s="180"/>
      <c r="C18" s="271"/>
      <c r="D18" s="177"/>
      <c r="E18" s="176"/>
      <c r="F18" s="176"/>
      <c r="G18" s="176"/>
      <c r="H18" s="176"/>
      <c r="I18" s="236"/>
    </row>
    <row r="19" spans="4:9" ht="24" hidden="1">
      <c r="D19" s="181">
        <v>2561</v>
      </c>
      <c r="E19" s="180"/>
      <c r="F19" s="180"/>
      <c r="G19" s="180"/>
      <c r="H19" s="180"/>
      <c r="I19" s="237"/>
    </row>
    <row r="20" spans="5:9" s="138" customFormat="1" ht="30.75" customHeight="1">
      <c r="E20" s="310" t="s">
        <v>12</v>
      </c>
      <c r="F20" s="311"/>
      <c r="G20" s="311"/>
      <c r="H20" s="312"/>
      <c r="I20" s="238">
        <f>SUM(I6:I19)</f>
        <v>319607</v>
      </c>
    </row>
    <row r="21" ht="12.75" customHeight="1"/>
  </sheetData>
  <sheetProtection/>
  <mergeCells count="14">
    <mergeCell ref="E4:I4"/>
    <mergeCell ref="E5:I5"/>
    <mergeCell ref="H6:H7"/>
    <mergeCell ref="I6:I7"/>
    <mergeCell ref="A4:D4"/>
    <mergeCell ref="A5:D5"/>
    <mergeCell ref="A1:I1"/>
    <mergeCell ref="E20:H20"/>
    <mergeCell ref="B6:C6"/>
    <mergeCell ref="A6:A7"/>
    <mergeCell ref="D6:D7"/>
    <mergeCell ref="E6:E7"/>
    <mergeCell ref="F6:F7"/>
    <mergeCell ref="G6:G7"/>
  </mergeCells>
  <printOptions/>
  <pageMargins left="0.61" right="0.2362204724409449" top="0.7086614173228347" bottom="0.15748031496062992" header="0.31496062992125984" footer="0.1574803149606299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E8" sqref="E8"/>
    </sheetView>
  </sheetViews>
  <sheetFormatPr defaultColWidth="9.140625" defaultRowHeight="12.75"/>
  <cols>
    <col min="1" max="1" width="25.8515625" style="1" customWidth="1"/>
    <col min="2" max="2" width="12.140625" style="1" customWidth="1"/>
    <col min="3" max="3" width="8.8515625" style="153" customWidth="1"/>
    <col min="4" max="4" width="16.28125" style="154" customWidth="1"/>
    <col min="5" max="5" width="12.140625" style="1" customWidth="1"/>
    <col min="6" max="6" width="8.8515625" style="153" customWidth="1"/>
    <col min="7" max="7" width="16.28125" style="154" customWidth="1"/>
    <col min="8" max="16384" width="9.140625" style="1" customWidth="1"/>
  </cols>
  <sheetData>
    <row r="1" spans="1:7" ht="24">
      <c r="A1" s="286" t="s">
        <v>0</v>
      </c>
      <c r="B1" s="286"/>
      <c r="C1" s="286"/>
      <c r="D1" s="286"/>
      <c r="E1" s="286"/>
      <c r="F1" s="286"/>
      <c r="G1" s="286"/>
    </row>
    <row r="2" spans="1:7" ht="24">
      <c r="A2" s="286" t="s">
        <v>1</v>
      </c>
      <c r="B2" s="286"/>
      <c r="C2" s="286"/>
      <c r="D2" s="286"/>
      <c r="E2" s="286"/>
      <c r="F2" s="286"/>
      <c r="G2" s="286"/>
    </row>
    <row r="3" spans="1:7" ht="24">
      <c r="A3" s="286" t="s">
        <v>303</v>
      </c>
      <c r="B3" s="286"/>
      <c r="C3" s="286"/>
      <c r="D3" s="286"/>
      <c r="E3" s="286"/>
      <c r="F3" s="286"/>
      <c r="G3" s="286"/>
    </row>
    <row r="4" ht="7.5" customHeight="1"/>
    <row r="5" spans="1:7" ht="24">
      <c r="A5" s="308" t="s">
        <v>275</v>
      </c>
      <c r="B5" s="308"/>
      <c r="C5" s="308"/>
      <c r="D5" s="308"/>
      <c r="F5" s="1"/>
      <c r="G5" s="1"/>
    </row>
    <row r="6" spans="1:7" ht="7.5" customHeight="1">
      <c r="A6" s="286"/>
      <c r="B6" s="286"/>
      <c r="C6" s="286"/>
      <c r="D6" s="286"/>
      <c r="F6" s="1"/>
      <c r="G6" s="1"/>
    </row>
    <row r="7" spans="1:7" ht="24">
      <c r="A7" s="317" t="s">
        <v>276</v>
      </c>
      <c r="B7" s="321">
        <v>2562</v>
      </c>
      <c r="C7" s="321"/>
      <c r="D7" s="321"/>
      <c r="E7" s="321">
        <v>2561</v>
      </c>
      <c r="F7" s="321"/>
      <c r="G7" s="321"/>
    </row>
    <row r="8" spans="1:7" s="157" customFormat="1" ht="45.75" customHeight="1">
      <c r="A8" s="318"/>
      <c r="B8" s="16" t="s">
        <v>277</v>
      </c>
      <c r="C8" s="155" t="s">
        <v>278</v>
      </c>
      <c r="D8" s="156" t="s">
        <v>28</v>
      </c>
      <c r="E8" s="16" t="s">
        <v>277</v>
      </c>
      <c r="F8" s="155" t="s">
        <v>278</v>
      </c>
      <c r="G8" s="156" t="s">
        <v>28</v>
      </c>
    </row>
    <row r="9" spans="1:7" s="157" customFormat="1" ht="21" customHeight="1">
      <c r="A9" s="158" t="s">
        <v>279</v>
      </c>
      <c r="B9" s="159">
        <v>2561</v>
      </c>
      <c r="C9" s="160">
        <v>4</v>
      </c>
      <c r="D9" s="161">
        <v>396048</v>
      </c>
      <c r="E9" s="162"/>
      <c r="F9" s="160"/>
      <c r="G9" s="161">
        <v>0</v>
      </c>
    </row>
    <row r="10" spans="1:7" s="165" customFormat="1" ht="26.25" customHeight="1">
      <c r="A10" s="313" t="s">
        <v>12</v>
      </c>
      <c r="B10" s="314"/>
      <c r="C10" s="163">
        <f>SUM(C9:C9)</f>
        <v>4</v>
      </c>
      <c r="D10" s="164">
        <f>SUM(D9:D9)</f>
        <v>396048</v>
      </c>
      <c r="E10" s="79"/>
      <c r="F10" s="163">
        <f>SUM(F9:F9)</f>
        <v>0</v>
      </c>
      <c r="G10" s="164">
        <f>SUM(G9:G9)</f>
        <v>0</v>
      </c>
    </row>
    <row r="11" spans="1:7" s="165" customFormat="1" ht="21" customHeight="1">
      <c r="A11" s="158" t="s">
        <v>280</v>
      </c>
      <c r="B11" s="166">
        <v>2561</v>
      </c>
      <c r="C11" s="160">
        <v>2</v>
      </c>
      <c r="D11" s="161">
        <v>14106</v>
      </c>
      <c r="E11" s="167"/>
      <c r="F11" s="160"/>
      <c r="G11" s="161">
        <v>0</v>
      </c>
    </row>
    <row r="12" spans="1:7" s="165" customFormat="1" ht="26.25" customHeight="1">
      <c r="A12" s="313" t="s">
        <v>12</v>
      </c>
      <c r="B12" s="314"/>
      <c r="C12" s="163">
        <f>SUM(C11:C11)</f>
        <v>2</v>
      </c>
      <c r="D12" s="164">
        <f>SUM(D11:D11)</f>
        <v>14106</v>
      </c>
      <c r="E12" s="79"/>
      <c r="F12" s="163">
        <f>SUM(F11:F11)</f>
        <v>0</v>
      </c>
      <c r="G12" s="164">
        <f>SUM(G11:G11)</f>
        <v>0</v>
      </c>
    </row>
    <row r="13" spans="1:7" ht="21" customHeight="1">
      <c r="A13" s="168" t="s">
        <v>281</v>
      </c>
      <c r="B13" s="169">
        <v>2541</v>
      </c>
      <c r="C13" s="170">
        <v>83</v>
      </c>
      <c r="D13" s="171">
        <v>7500.81</v>
      </c>
      <c r="E13" s="169">
        <v>2541</v>
      </c>
      <c r="F13" s="170">
        <v>83</v>
      </c>
      <c r="G13" s="171">
        <v>7500.81</v>
      </c>
    </row>
    <row r="14" spans="1:7" ht="21" customHeight="1">
      <c r="A14" s="172"/>
      <c r="B14" s="173">
        <v>2542</v>
      </c>
      <c r="C14" s="174">
        <v>98</v>
      </c>
      <c r="D14" s="175">
        <v>8170.83</v>
      </c>
      <c r="E14" s="173">
        <v>2542</v>
      </c>
      <c r="F14" s="174">
        <v>98</v>
      </c>
      <c r="G14" s="175">
        <v>8170.83</v>
      </c>
    </row>
    <row r="15" spans="1:7" ht="21" customHeight="1">
      <c r="A15" s="172"/>
      <c r="B15" s="173">
        <v>2543</v>
      </c>
      <c r="C15" s="174">
        <v>106</v>
      </c>
      <c r="D15" s="175">
        <v>8525.62</v>
      </c>
      <c r="E15" s="173">
        <v>2543</v>
      </c>
      <c r="F15" s="174">
        <v>106</v>
      </c>
      <c r="G15" s="175">
        <v>8525.62</v>
      </c>
    </row>
    <row r="16" spans="1:7" ht="21" customHeight="1">
      <c r="A16" s="172"/>
      <c r="B16" s="173">
        <v>2544</v>
      </c>
      <c r="C16" s="174">
        <v>123</v>
      </c>
      <c r="D16" s="175">
        <v>9390.36</v>
      </c>
      <c r="E16" s="173">
        <v>2544</v>
      </c>
      <c r="F16" s="174">
        <v>123</v>
      </c>
      <c r="G16" s="175">
        <v>9390.36</v>
      </c>
    </row>
    <row r="17" spans="1:7" ht="21" customHeight="1">
      <c r="A17" s="172"/>
      <c r="B17" s="173">
        <v>2545</v>
      </c>
      <c r="C17" s="174">
        <v>19</v>
      </c>
      <c r="D17" s="175">
        <v>1120.03</v>
      </c>
      <c r="E17" s="173">
        <v>2545</v>
      </c>
      <c r="F17" s="174">
        <v>19</v>
      </c>
      <c r="G17" s="175">
        <v>1120.03</v>
      </c>
    </row>
    <row r="18" spans="1:7" ht="21" customHeight="1">
      <c r="A18" s="172"/>
      <c r="B18" s="173">
        <v>2546</v>
      </c>
      <c r="C18" s="174">
        <v>30</v>
      </c>
      <c r="D18" s="175">
        <v>1850.36</v>
      </c>
      <c r="E18" s="173">
        <v>2546</v>
      </c>
      <c r="F18" s="174">
        <v>30</v>
      </c>
      <c r="G18" s="175">
        <v>1850.36</v>
      </c>
    </row>
    <row r="19" spans="1:7" ht="21" customHeight="1">
      <c r="A19" s="172"/>
      <c r="B19" s="173">
        <v>2547</v>
      </c>
      <c r="C19" s="174">
        <v>40</v>
      </c>
      <c r="D19" s="175">
        <v>2415.04</v>
      </c>
      <c r="E19" s="173">
        <v>2547</v>
      </c>
      <c r="F19" s="174">
        <v>40</v>
      </c>
      <c r="G19" s="175">
        <v>2415.04</v>
      </c>
    </row>
    <row r="20" spans="1:7" ht="21" customHeight="1">
      <c r="A20" s="172"/>
      <c r="B20" s="173">
        <v>2548</v>
      </c>
      <c r="C20" s="174">
        <v>56</v>
      </c>
      <c r="D20" s="175">
        <v>3076.39</v>
      </c>
      <c r="E20" s="173">
        <v>2548</v>
      </c>
      <c r="F20" s="174">
        <v>57</v>
      </c>
      <c r="G20" s="175">
        <v>3087.92</v>
      </c>
    </row>
    <row r="21" spans="1:7" ht="21" customHeight="1">
      <c r="A21" s="172"/>
      <c r="B21" s="173">
        <v>2549</v>
      </c>
      <c r="C21" s="174">
        <v>4</v>
      </c>
      <c r="D21" s="175">
        <v>834.58</v>
      </c>
      <c r="E21" s="173">
        <v>2549</v>
      </c>
      <c r="F21" s="174">
        <v>4</v>
      </c>
      <c r="G21" s="175">
        <v>834.58</v>
      </c>
    </row>
    <row r="22" spans="1:7" ht="21" customHeight="1">
      <c r="A22" s="172"/>
      <c r="B22" s="173">
        <v>2550</v>
      </c>
      <c r="C22" s="174">
        <v>20</v>
      </c>
      <c r="D22" s="175">
        <v>2141.75</v>
      </c>
      <c r="E22" s="173">
        <v>2550</v>
      </c>
      <c r="F22" s="174">
        <v>21</v>
      </c>
      <c r="G22" s="175">
        <v>2150.66</v>
      </c>
    </row>
    <row r="23" spans="1:7" ht="21" customHeight="1">
      <c r="A23" s="172"/>
      <c r="B23" s="173">
        <v>2551</v>
      </c>
      <c r="C23" s="174">
        <v>57</v>
      </c>
      <c r="D23" s="175">
        <v>4250.1</v>
      </c>
      <c r="E23" s="173">
        <v>2551</v>
      </c>
      <c r="F23" s="174">
        <v>59</v>
      </c>
      <c r="G23" s="175">
        <v>4266.1</v>
      </c>
    </row>
    <row r="24" spans="1:7" ht="21" customHeight="1">
      <c r="A24" s="172"/>
      <c r="B24" s="173">
        <v>2552</v>
      </c>
      <c r="C24" s="174">
        <v>117</v>
      </c>
      <c r="D24" s="175">
        <v>8740.35</v>
      </c>
      <c r="E24" s="173">
        <v>2552</v>
      </c>
      <c r="F24" s="174">
        <v>121</v>
      </c>
      <c r="G24" s="175">
        <v>8923.02</v>
      </c>
    </row>
    <row r="25" spans="1:7" ht="21" customHeight="1">
      <c r="A25" s="172"/>
      <c r="B25" s="173">
        <v>2553</v>
      </c>
      <c r="C25" s="174">
        <v>34</v>
      </c>
      <c r="D25" s="175">
        <v>2547.09</v>
      </c>
      <c r="E25" s="173">
        <v>2553</v>
      </c>
      <c r="F25" s="174">
        <v>34</v>
      </c>
      <c r="G25" s="175">
        <v>2547.09</v>
      </c>
    </row>
    <row r="26" spans="1:7" ht="21" customHeight="1">
      <c r="A26" s="172"/>
      <c r="B26" s="173">
        <v>2554</v>
      </c>
      <c r="C26" s="174">
        <v>58</v>
      </c>
      <c r="D26" s="175">
        <v>4331.53</v>
      </c>
      <c r="E26" s="173">
        <v>2554</v>
      </c>
      <c r="F26" s="174">
        <v>58</v>
      </c>
      <c r="G26" s="175">
        <v>4331.53</v>
      </c>
    </row>
    <row r="27" spans="1:7" ht="21" customHeight="1">
      <c r="A27" s="172"/>
      <c r="B27" s="173">
        <v>2555</v>
      </c>
      <c r="C27" s="174">
        <v>89</v>
      </c>
      <c r="D27" s="175">
        <v>6936.43</v>
      </c>
      <c r="E27" s="173">
        <v>2555</v>
      </c>
      <c r="F27" s="174">
        <v>89</v>
      </c>
      <c r="G27" s="175">
        <v>6936.43</v>
      </c>
    </row>
    <row r="28" spans="1:7" ht="21" customHeight="1">
      <c r="A28" s="172"/>
      <c r="B28" s="173">
        <v>2556</v>
      </c>
      <c r="C28" s="174">
        <v>120</v>
      </c>
      <c r="D28" s="175">
        <v>9839.64</v>
      </c>
      <c r="E28" s="173">
        <v>2556</v>
      </c>
      <c r="F28" s="174">
        <v>122</v>
      </c>
      <c r="G28" s="175">
        <v>10724.09</v>
      </c>
    </row>
    <row r="29" spans="1:7" ht="21" customHeight="1" hidden="1">
      <c r="A29" s="172"/>
      <c r="B29" s="173">
        <v>2557</v>
      </c>
      <c r="C29" s="174">
        <v>0</v>
      </c>
      <c r="D29" s="175"/>
      <c r="E29" s="173">
        <v>2557</v>
      </c>
      <c r="F29" s="174"/>
      <c r="G29" s="175"/>
    </row>
    <row r="30" spans="1:7" ht="21" customHeight="1">
      <c r="A30" s="172"/>
      <c r="B30" s="173">
        <v>2558</v>
      </c>
      <c r="C30" s="174">
        <v>31</v>
      </c>
      <c r="D30" s="175">
        <v>4354.8</v>
      </c>
      <c r="E30" s="173">
        <v>2558</v>
      </c>
      <c r="F30" s="174">
        <v>32</v>
      </c>
      <c r="G30" s="175">
        <v>4562.85</v>
      </c>
    </row>
    <row r="31" spans="1:7" ht="21" customHeight="1">
      <c r="A31" s="172"/>
      <c r="B31" s="173">
        <v>2559</v>
      </c>
      <c r="C31" s="174">
        <v>56</v>
      </c>
      <c r="D31" s="175">
        <v>4036.55</v>
      </c>
      <c r="E31" s="173">
        <v>2559</v>
      </c>
      <c r="F31" s="174">
        <v>70</v>
      </c>
      <c r="G31" s="175">
        <v>4867.8</v>
      </c>
    </row>
    <row r="32" spans="1:7" ht="21" customHeight="1">
      <c r="A32" s="176"/>
      <c r="B32" s="177">
        <v>2560</v>
      </c>
      <c r="C32" s="178">
        <v>142</v>
      </c>
      <c r="D32" s="179">
        <v>13515.65</v>
      </c>
      <c r="E32" s="177">
        <v>2560</v>
      </c>
      <c r="F32" s="178">
        <v>219</v>
      </c>
      <c r="G32" s="179">
        <v>18031.95</v>
      </c>
    </row>
    <row r="33" spans="1:7" ht="24" hidden="1">
      <c r="A33" s="180"/>
      <c r="B33" s="181">
        <v>2561</v>
      </c>
      <c r="C33" s="182"/>
      <c r="D33" s="183"/>
      <c r="E33" s="181">
        <v>2561</v>
      </c>
      <c r="F33" s="182"/>
      <c r="G33" s="183"/>
    </row>
    <row r="34" spans="1:7" s="138" customFormat="1" ht="24">
      <c r="A34" s="321" t="s">
        <v>12</v>
      </c>
      <c r="B34" s="321"/>
      <c r="C34" s="184">
        <f>SUM(C13:C33)</f>
        <v>1283</v>
      </c>
      <c r="D34" s="185">
        <f>SUM(D13:D33)</f>
        <v>103577.90999999999</v>
      </c>
      <c r="E34" s="186"/>
      <c r="F34" s="184">
        <f>SUM(F13:F32)</f>
        <v>1385</v>
      </c>
      <c r="G34" s="185">
        <f>SUM(G13:G32)</f>
        <v>110237.07</v>
      </c>
    </row>
    <row r="35" spans="1:7" s="138" customFormat="1" ht="24.75" thickBot="1">
      <c r="A35" s="321" t="s">
        <v>282</v>
      </c>
      <c r="B35" s="321"/>
      <c r="C35" s="187">
        <f>+C10+C12+C34</f>
        <v>1289</v>
      </c>
      <c r="D35" s="188">
        <f>+D10+D12+D34</f>
        <v>513731.91</v>
      </c>
      <c r="E35" s="186"/>
      <c r="F35" s="187">
        <f>+F10+F12+F34</f>
        <v>1385</v>
      </c>
      <c r="G35" s="188">
        <f>+G10+G12+G34</f>
        <v>110237.07</v>
      </c>
    </row>
    <row r="36" ht="12.75" customHeight="1" thickTop="1"/>
  </sheetData>
  <sheetProtection/>
  <mergeCells count="12">
    <mergeCell ref="A1:G1"/>
    <mergeCell ref="A2:G2"/>
    <mergeCell ref="A3:G3"/>
    <mergeCell ref="A5:D5"/>
    <mergeCell ref="A6:D6"/>
    <mergeCell ref="A7:A8"/>
    <mergeCell ref="B7:D7"/>
    <mergeCell ref="E7:G7"/>
    <mergeCell ref="A10:B10"/>
    <mergeCell ref="A12:B12"/>
    <mergeCell ref="A34:B34"/>
    <mergeCell ref="A35:B35"/>
  </mergeCells>
  <printOptions/>
  <pageMargins left="0.7874015748031497" right="0.2362204724409449" top="0.7" bottom="0.15748031496062992" header="0.31496062992125984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27">
      <selection activeCell="A77" sqref="A77:F77"/>
    </sheetView>
  </sheetViews>
  <sheetFormatPr defaultColWidth="9.140625" defaultRowHeight="22.5" customHeight="1"/>
  <cols>
    <col min="1" max="1" width="12.28125" style="1" customWidth="1"/>
    <col min="2" max="2" width="12.00390625" style="1" customWidth="1"/>
    <col min="3" max="3" width="9.421875" style="1" customWidth="1"/>
    <col min="4" max="4" width="10.57421875" style="1" customWidth="1"/>
    <col min="5" max="5" width="12.140625" style="1" customWidth="1"/>
    <col min="6" max="6" width="24.140625" style="1" customWidth="1"/>
    <col min="7" max="7" width="13.57421875" style="2" customWidth="1"/>
    <col min="8" max="8" width="13.8515625" style="2" customWidth="1"/>
    <col min="9" max="9" width="15.57421875" style="2" customWidth="1"/>
    <col min="10" max="16384" width="9.140625" style="1" customWidth="1"/>
  </cols>
  <sheetData>
    <row r="1" spans="1:9" ht="22.5" customHeight="1">
      <c r="A1" s="304" t="s">
        <v>0</v>
      </c>
      <c r="B1" s="304"/>
      <c r="C1" s="304"/>
      <c r="D1" s="304"/>
      <c r="E1" s="304"/>
      <c r="F1" s="304"/>
      <c r="G1" s="304"/>
      <c r="H1" s="10"/>
      <c r="I1" s="10"/>
    </row>
    <row r="2" spans="1:9" ht="22.5" customHeight="1">
      <c r="A2" s="304" t="s">
        <v>1</v>
      </c>
      <c r="B2" s="304"/>
      <c r="C2" s="304"/>
      <c r="D2" s="304"/>
      <c r="E2" s="304"/>
      <c r="F2" s="304"/>
      <c r="G2" s="304"/>
      <c r="H2" s="10"/>
      <c r="I2" s="10"/>
    </row>
    <row r="3" spans="1:9" ht="22.5" customHeight="1">
      <c r="A3" s="304" t="s">
        <v>307</v>
      </c>
      <c r="B3" s="304"/>
      <c r="C3" s="304"/>
      <c r="D3" s="304"/>
      <c r="E3" s="304"/>
      <c r="F3" s="304"/>
      <c r="G3" s="304"/>
      <c r="H3" s="10"/>
      <c r="I3" s="10"/>
    </row>
    <row r="4" spans="1:9" ht="22.5" customHeight="1">
      <c r="A4" s="7" t="s">
        <v>269</v>
      </c>
      <c r="B4" s="7"/>
      <c r="C4" s="7"/>
      <c r="D4" s="7"/>
      <c r="E4" s="7"/>
      <c r="F4" s="7"/>
      <c r="G4" s="78"/>
      <c r="H4" s="10"/>
      <c r="I4" s="10"/>
    </row>
    <row r="5" spans="1:9" ht="22.5" customHeight="1">
      <c r="A5" s="77" t="s">
        <v>25</v>
      </c>
      <c r="B5" s="77" t="s">
        <v>26</v>
      </c>
      <c r="C5" s="77" t="s">
        <v>27</v>
      </c>
      <c r="D5" s="77" t="s">
        <v>16</v>
      </c>
      <c r="E5" s="77" t="s">
        <v>17</v>
      </c>
      <c r="F5" s="77" t="s">
        <v>18</v>
      </c>
      <c r="G5" s="207" t="s">
        <v>28</v>
      </c>
      <c r="H5" s="8"/>
      <c r="I5" s="8"/>
    </row>
    <row r="6" spans="1:9" ht="60" customHeight="1">
      <c r="A6" s="76" t="s">
        <v>29</v>
      </c>
      <c r="B6" s="208" t="s">
        <v>30</v>
      </c>
      <c r="C6" s="76" t="s">
        <v>31</v>
      </c>
      <c r="D6" s="76" t="s">
        <v>24</v>
      </c>
      <c r="E6" s="76" t="s">
        <v>52</v>
      </c>
      <c r="F6" s="88" t="s">
        <v>168</v>
      </c>
      <c r="G6" s="86">
        <v>727000</v>
      </c>
      <c r="H6" s="8"/>
      <c r="I6" s="8"/>
    </row>
    <row r="7" spans="1:9" s="13" customFormat="1" ht="60" customHeight="1">
      <c r="A7" s="76" t="s">
        <v>29</v>
      </c>
      <c r="B7" s="208" t="s">
        <v>30</v>
      </c>
      <c r="C7" s="76" t="s">
        <v>31</v>
      </c>
      <c r="D7" s="76" t="s">
        <v>24</v>
      </c>
      <c r="E7" s="76" t="s">
        <v>52</v>
      </c>
      <c r="F7" s="88" t="s">
        <v>170</v>
      </c>
      <c r="G7" s="86">
        <v>619000</v>
      </c>
      <c r="H7" s="12"/>
      <c r="I7" s="12"/>
    </row>
    <row r="8" spans="1:9" s="13" customFormat="1" ht="60" customHeight="1">
      <c r="A8" s="89" t="s">
        <v>29</v>
      </c>
      <c r="B8" s="208" t="s">
        <v>30</v>
      </c>
      <c r="C8" s="208" t="s">
        <v>31</v>
      </c>
      <c r="D8" s="76" t="s">
        <v>24</v>
      </c>
      <c r="E8" s="76" t="s">
        <v>52</v>
      </c>
      <c r="F8" s="88" t="s">
        <v>433</v>
      </c>
      <c r="G8" s="90">
        <v>603000</v>
      </c>
      <c r="H8" s="12"/>
      <c r="I8" s="12"/>
    </row>
    <row r="9" spans="1:9" s="13" customFormat="1" ht="60" customHeight="1">
      <c r="A9" s="76" t="s">
        <v>29</v>
      </c>
      <c r="B9" s="208" t="s">
        <v>30</v>
      </c>
      <c r="C9" s="208" t="s">
        <v>31</v>
      </c>
      <c r="D9" s="76" t="s">
        <v>24</v>
      </c>
      <c r="E9" s="76" t="s">
        <v>52</v>
      </c>
      <c r="F9" s="88" t="s">
        <v>176</v>
      </c>
      <c r="G9" s="86">
        <v>499500</v>
      </c>
      <c r="H9" s="12"/>
      <c r="I9" s="12"/>
    </row>
    <row r="10" spans="1:9" s="13" customFormat="1" ht="60" customHeight="1">
      <c r="A10" s="89" t="s">
        <v>29</v>
      </c>
      <c r="B10" s="208" t="s">
        <v>30</v>
      </c>
      <c r="C10" s="76" t="s">
        <v>31</v>
      </c>
      <c r="D10" s="89" t="s">
        <v>24</v>
      </c>
      <c r="E10" s="89" t="s">
        <v>52</v>
      </c>
      <c r="F10" s="91" t="s">
        <v>179</v>
      </c>
      <c r="G10" s="90">
        <v>471000</v>
      </c>
      <c r="H10" s="12"/>
      <c r="I10" s="12"/>
    </row>
    <row r="11" spans="1:9" s="13" customFormat="1" ht="60" customHeight="1">
      <c r="A11" s="89" t="s">
        <v>29</v>
      </c>
      <c r="B11" s="89" t="s">
        <v>34</v>
      </c>
      <c r="C11" s="89" t="s">
        <v>33</v>
      </c>
      <c r="D11" s="89" t="s">
        <v>32</v>
      </c>
      <c r="E11" s="89" t="s">
        <v>308</v>
      </c>
      <c r="F11" s="91" t="s">
        <v>434</v>
      </c>
      <c r="G11" s="90">
        <v>30000</v>
      </c>
      <c r="H11" s="12"/>
      <c r="I11" s="12"/>
    </row>
    <row r="12" spans="1:9" s="13" customFormat="1" ht="67.5" customHeight="1">
      <c r="A12" s="94" t="s">
        <v>368</v>
      </c>
      <c r="B12" s="89" t="s">
        <v>215</v>
      </c>
      <c r="C12" s="97" t="s">
        <v>216</v>
      </c>
      <c r="D12" s="89" t="s">
        <v>32</v>
      </c>
      <c r="E12" s="76" t="s">
        <v>64</v>
      </c>
      <c r="F12" s="88" t="s">
        <v>309</v>
      </c>
      <c r="G12" s="100">
        <v>700000</v>
      </c>
      <c r="H12" s="12"/>
      <c r="I12" s="12"/>
    </row>
    <row r="13" spans="1:9" s="13" customFormat="1" ht="67.5" customHeight="1">
      <c r="A13" s="94" t="s">
        <v>368</v>
      </c>
      <c r="B13" s="89" t="s">
        <v>215</v>
      </c>
      <c r="C13" s="97" t="s">
        <v>216</v>
      </c>
      <c r="D13" s="89" t="s">
        <v>32</v>
      </c>
      <c r="E13" s="76" t="s">
        <v>217</v>
      </c>
      <c r="F13" s="88" t="s">
        <v>310</v>
      </c>
      <c r="G13" s="100">
        <v>39200</v>
      </c>
      <c r="H13" s="12"/>
      <c r="I13" s="12"/>
    </row>
    <row r="14" spans="1:9" s="13" customFormat="1" ht="51.75" customHeight="1">
      <c r="A14" s="76" t="s">
        <v>29</v>
      </c>
      <c r="B14" s="76" t="s">
        <v>34</v>
      </c>
      <c r="C14" s="76" t="s">
        <v>33</v>
      </c>
      <c r="D14" s="76" t="s">
        <v>24</v>
      </c>
      <c r="E14" s="76" t="s">
        <v>52</v>
      </c>
      <c r="F14" s="88" t="s">
        <v>311</v>
      </c>
      <c r="G14" s="100">
        <v>1000000</v>
      </c>
      <c r="H14" s="12"/>
      <c r="I14" s="12"/>
    </row>
    <row r="15" spans="1:9" s="13" customFormat="1" ht="49.5" customHeight="1">
      <c r="A15" s="76" t="s">
        <v>29</v>
      </c>
      <c r="B15" s="76" t="s">
        <v>34</v>
      </c>
      <c r="C15" s="76" t="s">
        <v>33</v>
      </c>
      <c r="D15" s="76" t="s">
        <v>24</v>
      </c>
      <c r="E15" s="76" t="s">
        <v>52</v>
      </c>
      <c r="F15" s="88" t="s">
        <v>312</v>
      </c>
      <c r="G15" s="86">
        <v>99000</v>
      </c>
      <c r="H15" s="14"/>
      <c r="I15" s="12"/>
    </row>
    <row r="16" spans="1:9" s="13" customFormat="1" ht="65.25" customHeight="1">
      <c r="A16" s="92" t="s">
        <v>29</v>
      </c>
      <c r="B16" s="209" t="s">
        <v>313</v>
      </c>
      <c r="C16" s="92" t="s">
        <v>314</v>
      </c>
      <c r="D16" s="92" t="s">
        <v>24</v>
      </c>
      <c r="E16" s="92" t="s">
        <v>52</v>
      </c>
      <c r="F16" s="99" t="s">
        <v>315</v>
      </c>
      <c r="G16" s="93">
        <v>297000</v>
      </c>
      <c r="H16" s="14"/>
      <c r="I16" s="12"/>
    </row>
    <row r="17" spans="1:9" s="13" customFormat="1" ht="60" customHeight="1">
      <c r="A17" s="77" t="s">
        <v>25</v>
      </c>
      <c r="B17" s="77" t="s">
        <v>26</v>
      </c>
      <c r="C17" s="77" t="s">
        <v>27</v>
      </c>
      <c r="D17" s="77" t="s">
        <v>16</v>
      </c>
      <c r="E17" s="77" t="s">
        <v>17</v>
      </c>
      <c r="F17" s="77" t="s">
        <v>18</v>
      </c>
      <c r="G17" s="207" t="s">
        <v>28</v>
      </c>
      <c r="H17" s="12"/>
      <c r="I17" s="15"/>
    </row>
    <row r="18" spans="1:9" s="13" customFormat="1" ht="60" customHeight="1">
      <c r="A18" s="76" t="s">
        <v>29</v>
      </c>
      <c r="B18" s="208" t="s">
        <v>313</v>
      </c>
      <c r="C18" s="76" t="s">
        <v>314</v>
      </c>
      <c r="D18" s="76" t="s">
        <v>24</v>
      </c>
      <c r="E18" s="76" t="s">
        <v>52</v>
      </c>
      <c r="F18" s="88" t="s">
        <v>316</v>
      </c>
      <c r="G18" s="100">
        <v>254000</v>
      </c>
      <c r="H18" s="12"/>
      <c r="I18" s="12"/>
    </row>
    <row r="19" spans="1:9" s="13" customFormat="1" ht="60" customHeight="1">
      <c r="A19" s="76" t="s">
        <v>29</v>
      </c>
      <c r="B19" s="208" t="s">
        <v>313</v>
      </c>
      <c r="C19" s="76" t="s">
        <v>314</v>
      </c>
      <c r="D19" s="76" t="s">
        <v>24</v>
      </c>
      <c r="E19" s="76" t="s">
        <v>52</v>
      </c>
      <c r="F19" s="88" t="s">
        <v>317</v>
      </c>
      <c r="G19" s="100">
        <v>295000</v>
      </c>
      <c r="H19" s="12"/>
      <c r="I19" s="12"/>
    </row>
    <row r="20" spans="1:9" s="13" customFormat="1" ht="60" customHeight="1">
      <c r="A20" s="76" t="s">
        <v>29</v>
      </c>
      <c r="B20" s="208" t="s">
        <v>313</v>
      </c>
      <c r="C20" s="76" t="s">
        <v>314</v>
      </c>
      <c r="D20" s="76" t="s">
        <v>24</v>
      </c>
      <c r="E20" s="76" t="s">
        <v>52</v>
      </c>
      <c r="F20" s="88" t="s">
        <v>318</v>
      </c>
      <c r="G20" s="100">
        <v>130000</v>
      </c>
      <c r="H20" s="12"/>
      <c r="I20" s="12"/>
    </row>
    <row r="21" spans="1:9" s="13" customFormat="1" ht="60" customHeight="1">
      <c r="A21" s="76" t="s">
        <v>29</v>
      </c>
      <c r="B21" s="208" t="s">
        <v>313</v>
      </c>
      <c r="C21" s="76" t="s">
        <v>314</v>
      </c>
      <c r="D21" s="76" t="s">
        <v>24</v>
      </c>
      <c r="E21" s="76" t="s">
        <v>52</v>
      </c>
      <c r="F21" s="88" t="s">
        <v>319</v>
      </c>
      <c r="G21" s="100">
        <v>199000</v>
      </c>
      <c r="H21" s="12"/>
      <c r="I21" s="12"/>
    </row>
    <row r="22" spans="1:9" s="13" customFormat="1" ht="60" customHeight="1">
      <c r="A22" s="76" t="s">
        <v>29</v>
      </c>
      <c r="B22" s="208" t="s">
        <v>313</v>
      </c>
      <c r="C22" s="76" t="s">
        <v>314</v>
      </c>
      <c r="D22" s="76" t="s">
        <v>24</v>
      </c>
      <c r="E22" s="76" t="s">
        <v>52</v>
      </c>
      <c r="F22" s="88" t="s">
        <v>320</v>
      </c>
      <c r="G22" s="100">
        <v>187000</v>
      </c>
      <c r="H22" s="12"/>
      <c r="I22" s="12"/>
    </row>
    <row r="23" spans="1:9" s="13" customFormat="1" ht="60" customHeight="1">
      <c r="A23" s="76" t="s">
        <v>29</v>
      </c>
      <c r="B23" s="208" t="s">
        <v>313</v>
      </c>
      <c r="C23" s="76" t="s">
        <v>314</v>
      </c>
      <c r="D23" s="76" t="s">
        <v>24</v>
      </c>
      <c r="E23" s="76" t="s">
        <v>52</v>
      </c>
      <c r="F23" s="88" t="s">
        <v>321</v>
      </c>
      <c r="G23" s="100">
        <v>171000</v>
      </c>
      <c r="H23" s="12"/>
      <c r="I23" s="12"/>
    </row>
    <row r="24" spans="1:9" s="13" customFormat="1" ht="60" customHeight="1">
      <c r="A24" s="76" t="s">
        <v>29</v>
      </c>
      <c r="B24" s="208" t="s">
        <v>313</v>
      </c>
      <c r="C24" s="76" t="s">
        <v>314</v>
      </c>
      <c r="D24" s="76" t="s">
        <v>24</v>
      </c>
      <c r="E24" s="76" t="s">
        <v>52</v>
      </c>
      <c r="F24" s="88" t="s">
        <v>322</v>
      </c>
      <c r="G24" s="100">
        <v>131000</v>
      </c>
      <c r="H24" s="12"/>
      <c r="I24" s="15"/>
    </row>
    <row r="25" spans="1:9" s="13" customFormat="1" ht="60" customHeight="1">
      <c r="A25" s="76" t="s">
        <v>29</v>
      </c>
      <c r="B25" s="208" t="s">
        <v>313</v>
      </c>
      <c r="C25" s="76" t="s">
        <v>314</v>
      </c>
      <c r="D25" s="76" t="s">
        <v>24</v>
      </c>
      <c r="E25" s="76" t="s">
        <v>52</v>
      </c>
      <c r="F25" s="88" t="s">
        <v>323</v>
      </c>
      <c r="G25" s="100">
        <v>253000</v>
      </c>
      <c r="H25" s="12"/>
      <c r="I25" s="12"/>
    </row>
    <row r="26" spans="1:9" s="13" customFormat="1" ht="63" customHeight="1">
      <c r="A26" s="76" t="s">
        <v>29</v>
      </c>
      <c r="B26" s="208" t="s">
        <v>313</v>
      </c>
      <c r="C26" s="76" t="s">
        <v>314</v>
      </c>
      <c r="D26" s="76" t="s">
        <v>24</v>
      </c>
      <c r="E26" s="76" t="s">
        <v>52</v>
      </c>
      <c r="F26" s="88" t="s">
        <v>324</v>
      </c>
      <c r="G26" s="86">
        <v>332000</v>
      </c>
      <c r="H26" s="12"/>
      <c r="I26" s="12"/>
    </row>
    <row r="27" spans="1:7" s="11" customFormat="1" ht="60" customHeight="1">
      <c r="A27" s="89" t="s">
        <v>29</v>
      </c>
      <c r="B27" s="214" t="s">
        <v>313</v>
      </c>
      <c r="C27" s="89" t="s">
        <v>314</v>
      </c>
      <c r="D27" s="89" t="s">
        <v>24</v>
      </c>
      <c r="E27" s="89" t="s">
        <v>52</v>
      </c>
      <c r="F27" s="91" t="s">
        <v>325</v>
      </c>
      <c r="G27" s="103">
        <v>490000</v>
      </c>
    </row>
    <row r="28" spans="1:7" s="11" customFormat="1" ht="80.25" customHeight="1">
      <c r="A28" s="92" t="s">
        <v>29</v>
      </c>
      <c r="B28" s="209" t="s">
        <v>313</v>
      </c>
      <c r="C28" s="92" t="s">
        <v>314</v>
      </c>
      <c r="D28" s="92" t="s">
        <v>24</v>
      </c>
      <c r="E28" s="92" t="s">
        <v>52</v>
      </c>
      <c r="F28" s="99" t="s">
        <v>435</v>
      </c>
      <c r="G28" s="93">
        <v>522000</v>
      </c>
    </row>
    <row r="29" spans="1:7" s="11" customFormat="1" ht="60" customHeight="1">
      <c r="A29" s="77" t="s">
        <v>25</v>
      </c>
      <c r="B29" s="77" t="s">
        <v>26</v>
      </c>
      <c r="C29" s="77" t="s">
        <v>27</v>
      </c>
      <c r="D29" s="77" t="s">
        <v>16</v>
      </c>
      <c r="E29" s="77" t="s">
        <v>17</v>
      </c>
      <c r="F29" s="77" t="s">
        <v>18</v>
      </c>
      <c r="G29" s="207" t="s">
        <v>28</v>
      </c>
    </row>
    <row r="30" spans="1:7" s="11" customFormat="1" ht="61.5" customHeight="1">
      <c r="A30" s="76" t="s">
        <v>29</v>
      </c>
      <c r="B30" s="208" t="s">
        <v>313</v>
      </c>
      <c r="C30" s="76" t="s">
        <v>314</v>
      </c>
      <c r="D30" s="76" t="s">
        <v>24</v>
      </c>
      <c r="E30" s="76" t="s">
        <v>52</v>
      </c>
      <c r="F30" s="88" t="s">
        <v>436</v>
      </c>
      <c r="G30" s="100">
        <v>942000</v>
      </c>
    </row>
    <row r="31" spans="1:7" s="11" customFormat="1" ht="60" customHeight="1">
      <c r="A31" s="76" t="s">
        <v>29</v>
      </c>
      <c r="B31" s="208" t="s">
        <v>313</v>
      </c>
      <c r="C31" s="76" t="s">
        <v>314</v>
      </c>
      <c r="D31" s="76" t="s">
        <v>24</v>
      </c>
      <c r="E31" s="76" t="s">
        <v>52</v>
      </c>
      <c r="F31" s="88" t="s">
        <v>326</v>
      </c>
      <c r="G31" s="100">
        <v>298000</v>
      </c>
    </row>
    <row r="32" spans="1:7" s="11" customFormat="1" ht="60" customHeight="1">
      <c r="A32" s="76" t="s">
        <v>29</v>
      </c>
      <c r="B32" s="208" t="s">
        <v>313</v>
      </c>
      <c r="C32" s="76" t="s">
        <v>314</v>
      </c>
      <c r="D32" s="76" t="s">
        <v>24</v>
      </c>
      <c r="E32" s="76" t="s">
        <v>52</v>
      </c>
      <c r="F32" s="88" t="s">
        <v>438</v>
      </c>
      <c r="G32" s="100">
        <v>362000</v>
      </c>
    </row>
    <row r="33" spans="1:9" ht="60" customHeight="1">
      <c r="A33" s="76" t="s">
        <v>29</v>
      </c>
      <c r="B33" s="208" t="s">
        <v>313</v>
      </c>
      <c r="C33" s="76" t="s">
        <v>314</v>
      </c>
      <c r="D33" s="76" t="s">
        <v>24</v>
      </c>
      <c r="E33" s="76" t="s">
        <v>52</v>
      </c>
      <c r="F33" s="88" t="s">
        <v>437</v>
      </c>
      <c r="G33" s="100">
        <v>362000</v>
      </c>
      <c r="H33" s="1"/>
      <c r="I33" s="1"/>
    </row>
    <row r="34" spans="1:9" ht="60" customHeight="1">
      <c r="A34" s="76" t="s">
        <v>29</v>
      </c>
      <c r="B34" s="208" t="s">
        <v>313</v>
      </c>
      <c r="C34" s="76" t="s">
        <v>314</v>
      </c>
      <c r="D34" s="76" t="s">
        <v>24</v>
      </c>
      <c r="E34" s="76" t="s">
        <v>52</v>
      </c>
      <c r="F34" s="88" t="s">
        <v>327</v>
      </c>
      <c r="G34" s="100">
        <v>348000</v>
      </c>
      <c r="H34" s="6"/>
      <c r="I34" s="6"/>
    </row>
    <row r="35" spans="1:9" ht="60" customHeight="1">
      <c r="A35" s="76" t="s">
        <v>29</v>
      </c>
      <c r="B35" s="208" t="s">
        <v>313</v>
      </c>
      <c r="C35" s="76" t="s">
        <v>314</v>
      </c>
      <c r="D35" s="76" t="s">
        <v>24</v>
      </c>
      <c r="E35" s="76" t="s">
        <v>52</v>
      </c>
      <c r="F35" s="88" t="s">
        <v>328</v>
      </c>
      <c r="G35" s="100">
        <v>483000</v>
      </c>
      <c r="H35" s="6"/>
      <c r="I35" s="6"/>
    </row>
    <row r="36" spans="1:9" ht="60" customHeight="1">
      <c r="A36" s="76" t="s">
        <v>29</v>
      </c>
      <c r="B36" s="208" t="s">
        <v>313</v>
      </c>
      <c r="C36" s="76" t="s">
        <v>314</v>
      </c>
      <c r="D36" s="76" t="s">
        <v>24</v>
      </c>
      <c r="E36" s="97" t="s">
        <v>439</v>
      </c>
      <c r="F36" s="88" t="s">
        <v>329</v>
      </c>
      <c r="G36" s="100">
        <v>431000</v>
      </c>
      <c r="H36" s="6"/>
      <c r="I36" s="6"/>
    </row>
    <row r="37" spans="1:9" ht="60" customHeight="1">
      <c r="A37" s="76" t="s">
        <v>29</v>
      </c>
      <c r="B37" s="208" t="s">
        <v>313</v>
      </c>
      <c r="C37" s="76" t="s">
        <v>314</v>
      </c>
      <c r="D37" s="76" t="s">
        <v>24</v>
      </c>
      <c r="E37" s="97" t="s">
        <v>439</v>
      </c>
      <c r="F37" s="88" t="s">
        <v>330</v>
      </c>
      <c r="G37" s="86">
        <v>414000</v>
      </c>
      <c r="H37" s="6"/>
      <c r="I37" s="6"/>
    </row>
    <row r="38" spans="1:9" ht="60" customHeight="1">
      <c r="A38" s="89" t="s">
        <v>29</v>
      </c>
      <c r="B38" s="214" t="s">
        <v>313</v>
      </c>
      <c r="C38" s="89" t="s">
        <v>314</v>
      </c>
      <c r="D38" s="89" t="s">
        <v>24</v>
      </c>
      <c r="E38" s="97" t="s">
        <v>439</v>
      </c>
      <c r="F38" s="91" t="s">
        <v>331</v>
      </c>
      <c r="G38" s="103">
        <v>121000</v>
      </c>
      <c r="H38" s="6"/>
      <c r="I38" s="6"/>
    </row>
    <row r="39" spans="1:9" ht="60" customHeight="1">
      <c r="A39" s="76" t="s">
        <v>29</v>
      </c>
      <c r="B39" s="208" t="s">
        <v>313</v>
      </c>
      <c r="C39" s="76" t="s">
        <v>314</v>
      </c>
      <c r="D39" s="76" t="s">
        <v>24</v>
      </c>
      <c r="E39" s="76" t="s">
        <v>52</v>
      </c>
      <c r="F39" s="88" t="s">
        <v>332</v>
      </c>
      <c r="G39" s="100">
        <v>154500</v>
      </c>
      <c r="H39" s="6"/>
      <c r="I39" s="6"/>
    </row>
    <row r="40" spans="1:9" ht="90" customHeight="1">
      <c r="A40" s="92" t="s">
        <v>29</v>
      </c>
      <c r="B40" s="209" t="s">
        <v>313</v>
      </c>
      <c r="C40" s="92" t="s">
        <v>314</v>
      </c>
      <c r="D40" s="92" t="s">
        <v>24</v>
      </c>
      <c r="E40" s="92" t="s">
        <v>52</v>
      </c>
      <c r="F40" s="99" t="s">
        <v>333</v>
      </c>
      <c r="G40" s="93">
        <v>419000</v>
      </c>
      <c r="H40" s="6"/>
      <c r="I40" s="6"/>
    </row>
    <row r="41" spans="1:9" ht="60" customHeight="1">
      <c r="A41" s="77" t="s">
        <v>25</v>
      </c>
      <c r="B41" s="77" t="s">
        <v>26</v>
      </c>
      <c r="C41" s="77" t="s">
        <v>27</v>
      </c>
      <c r="D41" s="77" t="s">
        <v>16</v>
      </c>
      <c r="E41" s="77" t="s">
        <v>17</v>
      </c>
      <c r="F41" s="77" t="s">
        <v>18</v>
      </c>
      <c r="G41" s="207" t="s">
        <v>28</v>
      </c>
      <c r="H41" s="6"/>
      <c r="I41" s="6"/>
    </row>
    <row r="42" spans="1:9" ht="60" customHeight="1">
      <c r="A42" s="81" t="s">
        <v>29</v>
      </c>
      <c r="B42" s="215" t="s">
        <v>313</v>
      </c>
      <c r="C42" s="81" t="s">
        <v>314</v>
      </c>
      <c r="D42" s="81" t="s">
        <v>24</v>
      </c>
      <c r="E42" s="81" t="s">
        <v>52</v>
      </c>
      <c r="F42" s="83" t="s">
        <v>334</v>
      </c>
      <c r="G42" s="84">
        <v>428000</v>
      </c>
      <c r="H42" s="6"/>
      <c r="I42" s="6"/>
    </row>
    <row r="43" spans="1:9" ht="60" customHeight="1">
      <c r="A43" s="89" t="s">
        <v>29</v>
      </c>
      <c r="B43" s="214" t="s">
        <v>313</v>
      </c>
      <c r="C43" s="89" t="s">
        <v>314</v>
      </c>
      <c r="D43" s="89" t="s">
        <v>24</v>
      </c>
      <c r="E43" s="89" t="s">
        <v>52</v>
      </c>
      <c r="F43" s="91" t="s">
        <v>440</v>
      </c>
      <c r="G43" s="103">
        <v>339000</v>
      </c>
      <c r="H43" s="6"/>
      <c r="I43" s="6"/>
    </row>
    <row r="44" spans="1:9" ht="60" customHeight="1">
      <c r="A44" s="76" t="s">
        <v>29</v>
      </c>
      <c r="B44" s="208" t="s">
        <v>313</v>
      </c>
      <c r="C44" s="76" t="s">
        <v>314</v>
      </c>
      <c r="D44" s="76" t="s">
        <v>24</v>
      </c>
      <c r="E44" s="76" t="s">
        <v>52</v>
      </c>
      <c r="F44" s="88" t="s">
        <v>441</v>
      </c>
      <c r="G44" s="100">
        <v>478000</v>
      </c>
      <c r="H44" s="6"/>
      <c r="I44" s="6"/>
    </row>
    <row r="45" spans="1:9" ht="60" customHeight="1">
      <c r="A45" s="76" t="s">
        <v>29</v>
      </c>
      <c r="B45" s="208" t="s">
        <v>313</v>
      </c>
      <c r="C45" s="76" t="s">
        <v>314</v>
      </c>
      <c r="D45" s="76" t="s">
        <v>24</v>
      </c>
      <c r="E45" s="76" t="s">
        <v>52</v>
      </c>
      <c r="F45" s="88" t="s">
        <v>335</v>
      </c>
      <c r="G45" s="100">
        <v>426000</v>
      </c>
      <c r="H45" s="6"/>
      <c r="I45" s="6"/>
    </row>
    <row r="46" spans="1:9" ht="60" customHeight="1">
      <c r="A46" s="76" t="s">
        <v>29</v>
      </c>
      <c r="B46" s="208" t="s">
        <v>313</v>
      </c>
      <c r="C46" s="76" t="s">
        <v>314</v>
      </c>
      <c r="D46" s="76" t="s">
        <v>24</v>
      </c>
      <c r="E46" s="76" t="s">
        <v>52</v>
      </c>
      <c r="F46" s="88" t="s">
        <v>442</v>
      </c>
      <c r="G46" s="100">
        <v>241500</v>
      </c>
      <c r="H46" s="6"/>
      <c r="I46" s="6"/>
    </row>
    <row r="47" spans="1:9" ht="60" customHeight="1">
      <c r="A47" s="76" t="s">
        <v>29</v>
      </c>
      <c r="B47" s="208" t="s">
        <v>313</v>
      </c>
      <c r="C47" s="76" t="s">
        <v>314</v>
      </c>
      <c r="D47" s="76" t="s">
        <v>24</v>
      </c>
      <c r="E47" s="76" t="s">
        <v>52</v>
      </c>
      <c r="F47" s="88" t="s">
        <v>443</v>
      </c>
      <c r="G47" s="100">
        <v>342000</v>
      </c>
      <c r="H47" s="6"/>
      <c r="I47" s="6"/>
    </row>
    <row r="48" spans="1:7" ht="60" customHeight="1">
      <c r="A48" s="76" t="s">
        <v>29</v>
      </c>
      <c r="B48" s="208" t="s">
        <v>313</v>
      </c>
      <c r="C48" s="76" t="s">
        <v>314</v>
      </c>
      <c r="D48" s="76" t="s">
        <v>24</v>
      </c>
      <c r="E48" s="76" t="s">
        <v>52</v>
      </c>
      <c r="F48" s="88" t="s">
        <v>444</v>
      </c>
      <c r="G48" s="86">
        <v>206000</v>
      </c>
    </row>
    <row r="49" spans="1:7" ht="60" customHeight="1">
      <c r="A49" s="89" t="s">
        <v>29</v>
      </c>
      <c r="B49" s="89" t="s">
        <v>30</v>
      </c>
      <c r="C49" s="89" t="s">
        <v>34</v>
      </c>
      <c r="D49" s="89" t="s">
        <v>32</v>
      </c>
      <c r="E49" s="89" t="s">
        <v>64</v>
      </c>
      <c r="F49" s="91" t="s">
        <v>337</v>
      </c>
      <c r="G49" s="103">
        <v>814000</v>
      </c>
    </row>
    <row r="50" spans="1:7" ht="60" customHeight="1">
      <c r="A50" s="76" t="s">
        <v>29</v>
      </c>
      <c r="B50" s="76" t="s">
        <v>35</v>
      </c>
      <c r="C50" s="94" t="s">
        <v>338</v>
      </c>
      <c r="D50" s="76" t="s">
        <v>32</v>
      </c>
      <c r="E50" s="76" t="s">
        <v>339</v>
      </c>
      <c r="F50" s="88" t="s">
        <v>340</v>
      </c>
      <c r="G50" s="100">
        <v>5400</v>
      </c>
    </row>
    <row r="51" spans="1:7" ht="60" customHeight="1">
      <c r="A51" s="76" t="s">
        <v>29</v>
      </c>
      <c r="B51" s="76" t="s">
        <v>341</v>
      </c>
      <c r="C51" s="97" t="s">
        <v>342</v>
      </c>
      <c r="D51" s="76" t="s">
        <v>32</v>
      </c>
      <c r="E51" s="76" t="s">
        <v>55</v>
      </c>
      <c r="F51" s="88" t="s">
        <v>343</v>
      </c>
      <c r="G51" s="100">
        <v>9836</v>
      </c>
    </row>
    <row r="52" spans="1:7" ht="89.25" customHeight="1">
      <c r="A52" s="92" t="s">
        <v>29</v>
      </c>
      <c r="B52" s="92" t="s">
        <v>344</v>
      </c>
      <c r="C52" s="267" t="s">
        <v>56</v>
      </c>
      <c r="D52" s="92" t="s">
        <v>32</v>
      </c>
      <c r="E52" s="92" t="s">
        <v>345</v>
      </c>
      <c r="F52" s="99" t="s">
        <v>346</v>
      </c>
      <c r="G52" s="93">
        <v>17000</v>
      </c>
    </row>
    <row r="53" spans="1:7" ht="60" customHeight="1">
      <c r="A53" s="77" t="s">
        <v>25</v>
      </c>
      <c r="B53" s="77" t="s">
        <v>26</v>
      </c>
      <c r="C53" s="77" t="s">
        <v>27</v>
      </c>
      <c r="D53" s="77" t="s">
        <v>16</v>
      </c>
      <c r="E53" s="77" t="s">
        <v>17</v>
      </c>
      <c r="F53" s="77" t="s">
        <v>18</v>
      </c>
      <c r="G53" s="207" t="s">
        <v>28</v>
      </c>
    </row>
    <row r="54" spans="1:7" ht="60" customHeight="1">
      <c r="A54" s="76" t="s">
        <v>29</v>
      </c>
      <c r="B54" s="76" t="s">
        <v>344</v>
      </c>
      <c r="C54" s="210" t="s">
        <v>56</v>
      </c>
      <c r="D54" s="76" t="s">
        <v>32</v>
      </c>
      <c r="E54" s="76" t="s">
        <v>347</v>
      </c>
      <c r="F54" s="88" t="s">
        <v>348</v>
      </c>
      <c r="G54" s="100">
        <v>41400</v>
      </c>
    </row>
    <row r="55" spans="1:7" ht="60" customHeight="1">
      <c r="A55" s="76" t="s">
        <v>29</v>
      </c>
      <c r="B55" s="76" t="s">
        <v>34</v>
      </c>
      <c r="C55" s="97" t="s">
        <v>38</v>
      </c>
      <c r="D55" s="76" t="s">
        <v>32</v>
      </c>
      <c r="E55" s="76" t="s">
        <v>55</v>
      </c>
      <c r="F55" s="88" t="s">
        <v>349</v>
      </c>
      <c r="G55" s="86">
        <v>8300</v>
      </c>
    </row>
    <row r="56" spans="1:7" ht="60" customHeight="1">
      <c r="A56" s="89" t="s">
        <v>29</v>
      </c>
      <c r="B56" s="89" t="s">
        <v>34</v>
      </c>
      <c r="C56" s="95" t="s">
        <v>38</v>
      </c>
      <c r="D56" s="89" t="s">
        <v>32</v>
      </c>
      <c r="E56" s="89" t="s">
        <v>55</v>
      </c>
      <c r="F56" s="91" t="s">
        <v>350</v>
      </c>
      <c r="G56" s="103">
        <v>24700</v>
      </c>
    </row>
    <row r="57" spans="1:7" ht="60" customHeight="1">
      <c r="A57" s="76" t="s">
        <v>29</v>
      </c>
      <c r="B57" s="76" t="s">
        <v>34</v>
      </c>
      <c r="C57" s="97" t="s">
        <v>33</v>
      </c>
      <c r="D57" s="76" t="s">
        <v>32</v>
      </c>
      <c r="E57" s="76" t="s">
        <v>336</v>
      </c>
      <c r="F57" s="88" t="s">
        <v>351</v>
      </c>
      <c r="G57" s="100">
        <v>719900</v>
      </c>
    </row>
    <row r="58" spans="1:7" ht="60" customHeight="1">
      <c r="A58" s="76" t="s">
        <v>29</v>
      </c>
      <c r="B58" s="76" t="s">
        <v>344</v>
      </c>
      <c r="C58" s="210" t="s">
        <v>56</v>
      </c>
      <c r="D58" s="76" t="s">
        <v>36</v>
      </c>
      <c r="E58" s="76" t="s">
        <v>57</v>
      </c>
      <c r="F58" s="88" t="s">
        <v>352</v>
      </c>
      <c r="G58" s="100">
        <v>54000</v>
      </c>
    </row>
    <row r="59" spans="1:7" ht="60" customHeight="1">
      <c r="A59" s="76" t="s">
        <v>29</v>
      </c>
      <c r="B59" s="76" t="s">
        <v>344</v>
      </c>
      <c r="C59" s="210" t="s">
        <v>56</v>
      </c>
      <c r="D59" s="76" t="s">
        <v>36</v>
      </c>
      <c r="E59" s="76" t="s">
        <v>57</v>
      </c>
      <c r="F59" s="88" t="s">
        <v>353</v>
      </c>
      <c r="G59" s="86">
        <v>9000</v>
      </c>
    </row>
    <row r="60" spans="1:7" ht="60" customHeight="1">
      <c r="A60" s="89" t="s">
        <v>29</v>
      </c>
      <c r="B60" s="89" t="s">
        <v>34</v>
      </c>
      <c r="C60" s="95" t="s">
        <v>33</v>
      </c>
      <c r="D60" s="89" t="s">
        <v>36</v>
      </c>
      <c r="E60" s="89" t="s">
        <v>57</v>
      </c>
      <c r="F60" s="91" t="s">
        <v>354</v>
      </c>
      <c r="G60" s="103">
        <v>6000</v>
      </c>
    </row>
    <row r="61" spans="1:7" ht="60" customHeight="1">
      <c r="A61" s="76" t="s">
        <v>29</v>
      </c>
      <c r="B61" s="76" t="s">
        <v>34</v>
      </c>
      <c r="C61" s="97" t="s">
        <v>38</v>
      </c>
      <c r="D61" s="76" t="s">
        <v>36</v>
      </c>
      <c r="E61" s="208" t="s">
        <v>355</v>
      </c>
      <c r="F61" s="88" t="s">
        <v>356</v>
      </c>
      <c r="G61" s="100">
        <v>9000</v>
      </c>
    </row>
    <row r="62" spans="1:7" ht="60" customHeight="1">
      <c r="A62" s="76" t="s">
        <v>29</v>
      </c>
      <c r="B62" s="76" t="s">
        <v>34</v>
      </c>
      <c r="C62" s="97" t="s">
        <v>357</v>
      </c>
      <c r="D62" s="76" t="s">
        <v>36</v>
      </c>
      <c r="E62" s="208" t="s">
        <v>57</v>
      </c>
      <c r="F62" s="88" t="s">
        <v>200</v>
      </c>
      <c r="G62" s="100">
        <v>9000</v>
      </c>
    </row>
    <row r="63" spans="1:7" ht="60" customHeight="1">
      <c r="A63" s="76" t="s">
        <v>29</v>
      </c>
      <c r="B63" s="76" t="s">
        <v>34</v>
      </c>
      <c r="C63" s="97" t="s">
        <v>357</v>
      </c>
      <c r="D63" s="76" t="s">
        <v>36</v>
      </c>
      <c r="E63" s="208" t="s">
        <v>57</v>
      </c>
      <c r="F63" s="88" t="s">
        <v>358</v>
      </c>
      <c r="G63" s="100">
        <v>18000</v>
      </c>
    </row>
    <row r="64" spans="1:7" ht="91.5" customHeight="1">
      <c r="A64" s="92" t="s">
        <v>29</v>
      </c>
      <c r="B64" s="92" t="s">
        <v>34</v>
      </c>
      <c r="C64" s="98" t="s">
        <v>357</v>
      </c>
      <c r="D64" s="92" t="s">
        <v>36</v>
      </c>
      <c r="E64" s="209" t="s">
        <v>57</v>
      </c>
      <c r="F64" s="99" t="s">
        <v>445</v>
      </c>
      <c r="G64" s="93">
        <v>9000</v>
      </c>
    </row>
    <row r="65" spans="1:7" ht="60" customHeight="1">
      <c r="A65" s="77" t="s">
        <v>25</v>
      </c>
      <c r="B65" s="77" t="s">
        <v>26</v>
      </c>
      <c r="C65" s="77" t="s">
        <v>27</v>
      </c>
      <c r="D65" s="77" t="s">
        <v>16</v>
      </c>
      <c r="E65" s="77" t="s">
        <v>17</v>
      </c>
      <c r="F65" s="77" t="s">
        <v>18</v>
      </c>
      <c r="G65" s="207" t="s">
        <v>28</v>
      </c>
    </row>
    <row r="66" spans="1:7" ht="60" customHeight="1">
      <c r="A66" s="76" t="s">
        <v>29</v>
      </c>
      <c r="B66" s="76" t="s">
        <v>34</v>
      </c>
      <c r="C66" s="97" t="s">
        <v>357</v>
      </c>
      <c r="D66" s="76" t="s">
        <v>36</v>
      </c>
      <c r="E66" s="208" t="s">
        <v>57</v>
      </c>
      <c r="F66" s="88" t="s">
        <v>446</v>
      </c>
      <c r="G66" s="100">
        <v>136035</v>
      </c>
    </row>
    <row r="67" spans="1:7" ht="60" customHeight="1">
      <c r="A67" s="76" t="s">
        <v>29</v>
      </c>
      <c r="B67" s="76" t="s">
        <v>34</v>
      </c>
      <c r="C67" s="97" t="s">
        <v>357</v>
      </c>
      <c r="D67" s="76" t="s">
        <v>36</v>
      </c>
      <c r="E67" s="208" t="s">
        <v>57</v>
      </c>
      <c r="F67" s="88" t="s">
        <v>359</v>
      </c>
      <c r="G67" s="100">
        <v>24700</v>
      </c>
    </row>
    <row r="68" spans="1:7" ht="60" customHeight="1">
      <c r="A68" s="76" t="s">
        <v>29</v>
      </c>
      <c r="B68" s="76" t="s">
        <v>34</v>
      </c>
      <c r="C68" s="76" t="s">
        <v>33</v>
      </c>
      <c r="D68" s="76" t="s">
        <v>36</v>
      </c>
      <c r="E68" s="208" t="s">
        <v>57</v>
      </c>
      <c r="F68" s="88" t="s">
        <v>360</v>
      </c>
      <c r="G68" s="86">
        <v>2000</v>
      </c>
    </row>
    <row r="69" spans="1:7" ht="60" customHeight="1">
      <c r="A69" s="89" t="s">
        <v>29</v>
      </c>
      <c r="B69" s="89" t="s">
        <v>35</v>
      </c>
      <c r="C69" s="95" t="s">
        <v>361</v>
      </c>
      <c r="D69" s="89" t="s">
        <v>37</v>
      </c>
      <c r="E69" s="214" t="s">
        <v>362</v>
      </c>
      <c r="F69" s="91" t="s">
        <v>363</v>
      </c>
      <c r="G69" s="90">
        <v>478920</v>
      </c>
    </row>
    <row r="70" spans="1:7" ht="60" customHeight="1">
      <c r="A70" s="89" t="s">
        <v>29</v>
      </c>
      <c r="B70" s="89" t="s">
        <v>35</v>
      </c>
      <c r="C70" s="95" t="s">
        <v>361</v>
      </c>
      <c r="D70" s="89" t="s">
        <v>37</v>
      </c>
      <c r="E70" s="214" t="s">
        <v>362</v>
      </c>
      <c r="F70" s="91" t="s">
        <v>363</v>
      </c>
      <c r="G70" s="90">
        <v>78223.6</v>
      </c>
    </row>
    <row r="71" spans="1:7" ht="60" customHeight="1">
      <c r="A71" s="89" t="s">
        <v>29</v>
      </c>
      <c r="B71" s="89" t="s">
        <v>34</v>
      </c>
      <c r="C71" s="95" t="s">
        <v>33</v>
      </c>
      <c r="D71" s="89" t="s">
        <v>37</v>
      </c>
      <c r="E71" s="214" t="s">
        <v>37</v>
      </c>
      <c r="F71" s="91" t="s">
        <v>364</v>
      </c>
      <c r="G71" s="103">
        <v>100000</v>
      </c>
    </row>
    <row r="72" spans="1:7" ht="60" customHeight="1">
      <c r="A72" s="210" t="s">
        <v>58</v>
      </c>
      <c r="B72" s="89" t="s">
        <v>30</v>
      </c>
      <c r="C72" s="97" t="s">
        <v>33</v>
      </c>
      <c r="D72" s="89" t="s">
        <v>24</v>
      </c>
      <c r="E72" s="208" t="s">
        <v>52</v>
      </c>
      <c r="F72" s="88" t="s">
        <v>447</v>
      </c>
      <c r="G72" s="100">
        <v>176000</v>
      </c>
    </row>
    <row r="73" spans="1:7" ht="60" customHeight="1">
      <c r="A73" s="210" t="s">
        <v>58</v>
      </c>
      <c r="B73" s="89" t="s">
        <v>30</v>
      </c>
      <c r="C73" s="97" t="s">
        <v>33</v>
      </c>
      <c r="D73" s="89" t="s">
        <v>24</v>
      </c>
      <c r="E73" s="208" t="s">
        <v>52</v>
      </c>
      <c r="F73" s="88" t="s">
        <v>448</v>
      </c>
      <c r="G73" s="100">
        <v>175000</v>
      </c>
    </row>
    <row r="74" spans="1:7" ht="60" customHeight="1">
      <c r="A74" s="210" t="s">
        <v>58</v>
      </c>
      <c r="B74" s="76" t="s">
        <v>365</v>
      </c>
      <c r="C74" s="97" t="s">
        <v>338</v>
      </c>
      <c r="D74" s="76" t="s">
        <v>24</v>
      </c>
      <c r="E74" s="208" t="s">
        <v>52</v>
      </c>
      <c r="F74" s="88" t="s">
        <v>366</v>
      </c>
      <c r="G74" s="100">
        <v>2244000</v>
      </c>
    </row>
    <row r="75" spans="1:7" ht="60" customHeight="1">
      <c r="A75" s="210" t="s">
        <v>58</v>
      </c>
      <c r="B75" s="76" t="s">
        <v>34</v>
      </c>
      <c r="C75" s="97" t="s">
        <v>38</v>
      </c>
      <c r="D75" s="76" t="s">
        <v>32</v>
      </c>
      <c r="E75" s="208" t="s">
        <v>63</v>
      </c>
      <c r="F75" s="88" t="s">
        <v>214</v>
      </c>
      <c r="G75" s="100">
        <v>63.16</v>
      </c>
    </row>
    <row r="76" spans="1:7" ht="60" customHeight="1">
      <c r="A76" s="268" t="s">
        <v>58</v>
      </c>
      <c r="B76" s="69" t="s">
        <v>367</v>
      </c>
      <c r="C76" s="211" t="s">
        <v>34</v>
      </c>
      <c r="D76" s="69" t="s">
        <v>24</v>
      </c>
      <c r="E76" s="212" t="s">
        <v>52</v>
      </c>
      <c r="F76" s="213" t="s">
        <v>222</v>
      </c>
      <c r="G76" s="100">
        <v>5000</v>
      </c>
    </row>
    <row r="77" spans="1:7" ht="55.5" customHeight="1">
      <c r="A77" s="325" t="s">
        <v>12</v>
      </c>
      <c r="B77" s="326"/>
      <c r="C77" s="326"/>
      <c r="D77" s="326"/>
      <c r="E77" s="326"/>
      <c r="F77" s="327"/>
      <c r="G77" s="207">
        <f>SUM(G6:G76)</f>
        <v>20018177.76</v>
      </c>
    </row>
    <row r="78" spans="1:7" ht="33" customHeight="1">
      <c r="A78" s="304" t="s">
        <v>269</v>
      </c>
      <c r="B78" s="304"/>
      <c r="C78" s="304"/>
      <c r="D78" s="304"/>
      <c r="E78" s="304"/>
      <c r="F78" s="304"/>
      <c r="G78" s="304"/>
    </row>
    <row r="79" spans="1:7" ht="28.5" customHeight="1">
      <c r="A79" s="309" t="s">
        <v>248</v>
      </c>
      <c r="B79" s="309"/>
      <c r="C79" s="309"/>
      <c r="D79" s="309"/>
      <c r="E79" s="309"/>
      <c r="F79" s="309"/>
      <c r="G79" s="309"/>
    </row>
    <row r="80" spans="1:7" ht="22.5" customHeight="1">
      <c r="A80" s="79" t="s">
        <v>25</v>
      </c>
      <c r="B80" s="79" t="s">
        <v>26</v>
      </c>
      <c r="C80" s="79" t="s">
        <v>27</v>
      </c>
      <c r="D80" s="79" t="s">
        <v>16</v>
      </c>
      <c r="E80" s="79" t="s">
        <v>17</v>
      </c>
      <c r="F80" s="79" t="s">
        <v>18</v>
      </c>
      <c r="G80" s="80" t="s">
        <v>28</v>
      </c>
    </row>
    <row r="81" spans="1:7" ht="56.25" customHeight="1">
      <c r="A81" s="81" t="s">
        <v>29</v>
      </c>
      <c r="B81" s="81" t="s">
        <v>35</v>
      </c>
      <c r="C81" s="82" t="s">
        <v>163</v>
      </c>
      <c r="D81" s="81" t="s">
        <v>24</v>
      </c>
      <c r="E81" s="81" t="s">
        <v>52</v>
      </c>
      <c r="F81" s="83" t="s">
        <v>164</v>
      </c>
      <c r="G81" s="84">
        <v>150000</v>
      </c>
    </row>
    <row r="82" spans="1:7" ht="56.25" customHeight="1">
      <c r="A82" s="76" t="s">
        <v>29</v>
      </c>
      <c r="B82" s="76" t="s">
        <v>30</v>
      </c>
      <c r="C82" s="76" t="s">
        <v>31</v>
      </c>
      <c r="D82" s="76" t="s">
        <v>24</v>
      </c>
      <c r="E82" s="76" t="s">
        <v>52</v>
      </c>
      <c r="F82" s="85" t="s">
        <v>165</v>
      </c>
      <c r="G82" s="86">
        <v>58500</v>
      </c>
    </row>
    <row r="83" spans="1:7" ht="56.25" customHeight="1">
      <c r="A83" s="76" t="s">
        <v>29</v>
      </c>
      <c r="B83" s="76" t="s">
        <v>30</v>
      </c>
      <c r="C83" s="76" t="s">
        <v>31</v>
      </c>
      <c r="D83" s="76" t="s">
        <v>24</v>
      </c>
      <c r="E83" s="76" t="s">
        <v>52</v>
      </c>
      <c r="F83" s="87" t="s">
        <v>166</v>
      </c>
      <c r="G83" s="86">
        <v>323000</v>
      </c>
    </row>
    <row r="84" spans="1:7" ht="56.25" customHeight="1">
      <c r="A84" s="76" t="s">
        <v>29</v>
      </c>
      <c r="B84" s="76" t="s">
        <v>30</v>
      </c>
      <c r="C84" s="76" t="s">
        <v>33</v>
      </c>
      <c r="D84" s="76" t="s">
        <v>24</v>
      </c>
      <c r="E84" s="76" t="s">
        <v>52</v>
      </c>
      <c r="F84" s="88" t="s">
        <v>167</v>
      </c>
      <c r="G84" s="86">
        <v>488000</v>
      </c>
    </row>
    <row r="85" spans="1:7" ht="56.25" customHeight="1">
      <c r="A85" s="76" t="s">
        <v>29</v>
      </c>
      <c r="B85" s="76" t="s">
        <v>30</v>
      </c>
      <c r="C85" s="76" t="s">
        <v>31</v>
      </c>
      <c r="D85" s="76" t="s">
        <v>24</v>
      </c>
      <c r="E85" s="76" t="s">
        <v>52</v>
      </c>
      <c r="F85" s="88" t="s">
        <v>168</v>
      </c>
      <c r="G85" s="86">
        <v>727000</v>
      </c>
    </row>
    <row r="86" spans="1:7" ht="56.25" customHeight="1">
      <c r="A86" s="76" t="s">
        <v>29</v>
      </c>
      <c r="B86" s="76" t="s">
        <v>30</v>
      </c>
      <c r="C86" s="76" t="s">
        <v>31</v>
      </c>
      <c r="D86" s="76" t="s">
        <v>24</v>
      </c>
      <c r="E86" s="76" t="s">
        <v>52</v>
      </c>
      <c r="F86" s="88" t="s">
        <v>169</v>
      </c>
      <c r="G86" s="86">
        <v>493000</v>
      </c>
    </row>
    <row r="87" spans="1:7" ht="56.25" customHeight="1">
      <c r="A87" s="76" t="s">
        <v>29</v>
      </c>
      <c r="B87" s="76" t="s">
        <v>30</v>
      </c>
      <c r="C87" s="76" t="s">
        <v>31</v>
      </c>
      <c r="D87" s="76" t="s">
        <v>24</v>
      </c>
      <c r="E87" s="76" t="s">
        <v>52</v>
      </c>
      <c r="F87" s="88" t="s">
        <v>170</v>
      </c>
      <c r="G87" s="86">
        <v>619000</v>
      </c>
    </row>
    <row r="88" spans="1:7" ht="56.25" customHeight="1">
      <c r="A88" s="76" t="s">
        <v>29</v>
      </c>
      <c r="B88" s="76" t="s">
        <v>30</v>
      </c>
      <c r="C88" s="76" t="s">
        <v>31</v>
      </c>
      <c r="D88" s="76" t="s">
        <v>24</v>
      </c>
      <c r="E88" s="76" t="s">
        <v>52</v>
      </c>
      <c r="F88" s="85" t="s">
        <v>171</v>
      </c>
      <c r="G88" s="86">
        <v>450000</v>
      </c>
    </row>
    <row r="89" spans="1:7" ht="56.25" customHeight="1">
      <c r="A89" s="89" t="s">
        <v>29</v>
      </c>
      <c r="B89" s="89" t="s">
        <v>30</v>
      </c>
      <c r="C89" s="89" t="s">
        <v>31</v>
      </c>
      <c r="D89" s="89" t="s">
        <v>24</v>
      </c>
      <c r="E89" s="89" t="s">
        <v>52</v>
      </c>
      <c r="F89" s="88" t="s">
        <v>172</v>
      </c>
      <c r="G89" s="90">
        <v>417000</v>
      </c>
    </row>
    <row r="90" spans="1:7" ht="56.25" customHeight="1">
      <c r="A90" s="76" t="s">
        <v>29</v>
      </c>
      <c r="B90" s="76" t="s">
        <v>30</v>
      </c>
      <c r="C90" s="76" t="s">
        <v>31</v>
      </c>
      <c r="D90" s="76" t="s">
        <v>24</v>
      </c>
      <c r="E90" s="76" t="s">
        <v>52</v>
      </c>
      <c r="F90" s="13" t="s">
        <v>173</v>
      </c>
      <c r="G90" s="86">
        <v>252000</v>
      </c>
    </row>
    <row r="91" spans="1:7" ht="56.25" customHeight="1">
      <c r="A91" s="76" t="s">
        <v>29</v>
      </c>
      <c r="B91" s="76" t="s">
        <v>30</v>
      </c>
      <c r="C91" s="76" t="s">
        <v>31</v>
      </c>
      <c r="D91" s="76" t="s">
        <v>24</v>
      </c>
      <c r="E91" s="76" t="s">
        <v>52</v>
      </c>
      <c r="F91" s="85" t="s">
        <v>174</v>
      </c>
      <c r="G91" s="86">
        <v>387000</v>
      </c>
    </row>
    <row r="92" spans="1:7" ht="56.25" customHeight="1">
      <c r="A92" s="89" t="s">
        <v>29</v>
      </c>
      <c r="B92" s="76" t="s">
        <v>30</v>
      </c>
      <c r="C92" s="76" t="s">
        <v>31</v>
      </c>
      <c r="D92" s="76" t="s">
        <v>24</v>
      </c>
      <c r="E92" s="76" t="s">
        <v>52</v>
      </c>
      <c r="F92" s="91" t="s">
        <v>54</v>
      </c>
      <c r="G92" s="90">
        <v>244000</v>
      </c>
    </row>
    <row r="93" spans="1:7" ht="56.25" customHeight="1">
      <c r="A93" s="79" t="s">
        <v>25</v>
      </c>
      <c r="B93" s="79" t="s">
        <v>26</v>
      </c>
      <c r="C93" s="79" t="s">
        <v>27</v>
      </c>
      <c r="D93" s="79" t="s">
        <v>16</v>
      </c>
      <c r="E93" s="79" t="s">
        <v>17</v>
      </c>
      <c r="F93" s="79" t="s">
        <v>18</v>
      </c>
      <c r="G93" s="80" t="s">
        <v>28</v>
      </c>
    </row>
    <row r="94" spans="1:7" ht="60.75" customHeight="1">
      <c r="A94" s="89" t="s">
        <v>29</v>
      </c>
      <c r="B94" s="89" t="s">
        <v>30</v>
      </c>
      <c r="C94" s="76" t="s">
        <v>31</v>
      </c>
      <c r="D94" s="76" t="s">
        <v>24</v>
      </c>
      <c r="E94" s="76" t="s">
        <v>52</v>
      </c>
      <c r="F94" s="88" t="s">
        <v>175</v>
      </c>
      <c r="G94" s="90">
        <v>648000</v>
      </c>
    </row>
    <row r="95" spans="1:7" ht="56.25" customHeight="1">
      <c r="A95" s="76" t="s">
        <v>29</v>
      </c>
      <c r="B95" s="89" t="s">
        <v>30</v>
      </c>
      <c r="C95" s="76" t="s">
        <v>31</v>
      </c>
      <c r="D95" s="76" t="s">
        <v>24</v>
      </c>
      <c r="E95" s="76" t="s">
        <v>52</v>
      </c>
      <c r="F95" s="88" t="s">
        <v>176</v>
      </c>
      <c r="G95" s="86">
        <v>500000</v>
      </c>
    </row>
    <row r="96" spans="1:7" ht="56.25" customHeight="1">
      <c r="A96" s="76" t="s">
        <v>29</v>
      </c>
      <c r="B96" s="76" t="s">
        <v>30</v>
      </c>
      <c r="C96" s="76" t="s">
        <v>31</v>
      </c>
      <c r="D96" s="76" t="s">
        <v>24</v>
      </c>
      <c r="E96" s="76" t="s">
        <v>52</v>
      </c>
      <c r="F96" s="85" t="s">
        <v>177</v>
      </c>
      <c r="G96" s="86">
        <v>482000</v>
      </c>
    </row>
    <row r="97" spans="1:7" ht="56.25" customHeight="1">
      <c r="A97" s="89" t="s">
        <v>29</v>
      </c>
      <c r="B97" s="89" t="s">
        <v>30</v>
      </c>
      <c r="C97" s="89" t="s">
        <v>31</v>
      </c>
      <c r="D97" s="89" t="s">
        <v>24</v>
      </c>
      <c r="E97" s="89" t="s">
        <v>52</v>
      </c>
      <c r="F97" s="91" t="s">
        <v>53</v>
      </c>
      <c r="G97" s="90">
        <v>432000</v>
      </c>
    </row>
    <row r="98" spans="1:7" ht="56.25" customHeight="1">
      <c r="A98" s="76" t="s">
        <v>29</v>
      </c>
      <c r="B98" s="89" t="s">
        <v>30</v>
      </c>
      <c r="C98" s="76" t="s">
        <v>31</v>
      </c>
      <c r="D98" s="76" t="s">
        <v>24</v>
      </c>
      <c r="E98" s="76" t="s">
        <v>52</v>
      </c>
      <c r="F98" s="88" t="s">
        <v>178</v>
      </c>
      <c r="G98" s="86">
        <v>166000</v>
      </c>
    </row>
    <row r="99" spans="1:7" ht="56.25" customHeight="1">
      <c r="A99" s="76" t="s">
        <v>29</v>
      </c>
      <c r="B99" s="89" t="s">
        <v>30</v>
      </c>
      <c r="C99" s="76" t="s">
        <v>31</v>
      </c>
      <c r="D99" s="76" t="s">
        <v>24</v>
      </c>
      <c r="E99" s="76" t="s">
        <v>52</v>
      </c>
      <c r="F99" s="88" t="s">
        <v>179</v>
      </c>
      <c r="G99" s="86">
        <v>472000</v>
      </c>
    </row>
    <row r="100" spans="1:7" ht="56.25" customHeight="1">
      <c r="A100" s="76" t="s">
        <v>29</v>
      </c>
      <c r="B100" s="89" t="s">
        <v>30</v>
      </c>
      <c r="C100" s="76" t="s">
        <v>31</v>
      </c>
      <c r="D100" s="76" t="s">
        <v>24</v>
      </c>
      <c r="E100" s="76" t="s">
        <v>52</v>
      </c>
      <c r="F100" s="85" t="s">
        <v>180</v>
      </c>
      <c r="G100" s="86">
        <v>495000</v>
      </c>
    </row>
    <row r="101" spans="1:7" ht="56.25" customHeight="1">
      <c r="A101" s="94" t="s">
        <v>29</v>
      </c>
      <c r="B101" s="89" t="s">
        <v>34</v>
      </c>
      <c r="C101" s="76" t="s">
        <v>33</v>
      </c>
      <c r="D101" s="89" t="s">
        <v>32</v>
      </c>
      <c r="E101" s="76" t="s">
        <v>181</v>
      </c>
      <c r="F101" s="88" t="s">
        <v>182</v>
      </c>
      <c r="G101" s="86">
        <v>30000</v>
      </c>
    </row>
    <row r="102" spans="1:7" ht="56.25" customHeight="1">
      <c r="A102" s="94" t="s">
        <v>29</v>
      </c>
      <c r="B102" s="89" t="s">
        <v>34</v>
      </c>
      <c r="C102" s="76" t="s">
        <v>38</v>
      </c>
      <c r="D102" s="89" t="s">
        <v>32</v>
      </c>
      <c r="E102" s="76" t="s">
        <v>55</v>
      </c>
      <c r="F102" s="88" t="s">
        <v>183</v>
      </c>
      <c r="G102" s="86">
        <v>10800</v>
      </c>
    </row>
    <row r="103" spans="1:7" ht="56.25" customHeight="1">
      <c r="A103" s="94" t="s">
        <v>29</v>
      </c>
      <c r="B103" s="89" t="s">
        <v>34</v>
      </c>
      <c r="C103" s="76" t="s">
        <v>38</v>
      </c>
      <c r="D103" s="89" t="s">
        <v>32</v>
      </c>
      <c r="E103" s="76" t="s">
        <v>63</v>
      </c>
      <c r="F103" s="88" t="s">
        <v>184</v>
      </c>
      <c r="G103" s="86">
        <v>9900</v>
      </c>
    </row>
    <row r="104" spans="1:7" ht="56.25" customHeight="1">
      <c r="A104" s="94" t="s">
        <v>29</v>
      </c>
      <c r="B104" s="89" t="s">
        <v>34</v>
      </c>
      <c r="C104" s="76" t="s">
        <v>38</v>
      </c>
      <c r="D104" s="89" t="s">
        <v>32</v>
      </c>
      <c r="E104" s="76" t="s">
        <v>63</v>
      </c>
      <c r="F104" s="91" t="s">
        <v>185</v>
      </c>
      <c r="G104" s="90">
        <v>29800</v>
      </c>
    </row>
    <row r="105" spans="1:7" ht="67.5" customHeight="1">
      <c r="A105" s="249" t="s">
        <v>29</v>
      </c>
      <c r="B105" s="98" t="s">
        <v>186</v>
      </c>
      <c r="C105" s="250" t="s">
        <v>56</v>
      </c>
      <c r="D105" s="92" t="s">
        <v>32</v>
      </c>
      <c r="E105" s="92" t="s">
        <v>63</v>
      </c>
      <c r="F105" s="99" t="s">
        <v>187</v>
      </c>
      <c r="G105" s="93">
        <v>16000</v>
      </c>
    </row>
    <row r="106" spans="1:7" ht="56.25" customHeight="1">
      <c r="A106" s="79" t="s">
        <v>25</v>
      </c>
      <c r="B106" s="79" t="s">
        <v>26</v>
      </c>
      <c r="C106" s="79" t="s">
        <v>27</v>
      </c>
      <c r="D106" s="79" t="s">
        <v>16</v>
      </c>
      <c r="E106" s="79" t="s">
        <v>17</v>
      </c>
      <c r="F106" s="79" t="s">
        <v>18</v>
      </c>
      <c r="G106" s="80" t="s">
        <v>28</v>
      </c>
    </row>
    <row r="107" spans="1:7" ht="56.25" customHeight="1">
      <c r="A107" s="94" t="s">
        <v>29</v>
      </c>
      <c r="B107" s="95" t="s">
        <v>186</v>
      </c>
      <c r="C107" s="96" t="s">
        <v>56</v>
      </c>
      <c r="D107" s="89" t="s">
        <v>32</v>
      </c>
      <c r="E107" s="76" t="s">
        <v>63</v>
      </c>
      <c r="F107" s="91" t="s">
        <v>188</v>
      </c>
      <c r="G107" s="86">
        <v>9000</v>
      </c>
    </row>
    <row r="108" spans="1:7" ht="56.25" customHeight="1">
      <c r="A108" s="94" t="s">
        <v>29</v>
      </c>
      <c r="B108" s="95" t="s">
        <v>66</v>
      </c>
      <c r="C108" s="96" t="s">
        <v>189</v>
      </c>
      <c r="D108" s="89" t="s">
        <v>32</v>
      </c>
      <c r="E108" s="97" t="s">
        <v>64</v>
      </c>
      <c r="F108" s="91" t="s">
        <v>190</v>
      </c>
      <c r="G108" s="90">
        <v>555000</v>
      </c>
    </row>
    <row r="109" spans="1:7" ht="56.25" customHeight="1">
      <c r="A109" s="94" t="s">
        <v>29</v>
      </c>
      <c r="B109" s="95" t="s">
        <v>191</v>
      </c>
      <c r="C109" s="96" t="s">
        <v>192</v>
      </c>
      <c r="D109" s="89" t="s">
        <v>32</v>
      </c>
      <c r="E109" s="97" t="s">
        <v>64</v>
      </c>
      <c r="F109" s="91" t="s">
        <v>193</v>
      </c>
      <c r="G109" s="90">
        <v>2600000</v>
      </c>
    </row>
    <row r="110" spans="1:7" ht="56.25" customHeight="1">
      <c r="A110" s="94" t="s">
        <v>29</v>
      </c>
      <c r="B110" s="95" t="s">
        <v>62</v>
      </c>
      <c r="C110" s="96" t="s">
        <v>33</v>
      </c>
      <c r="D110" s="89" t="s">
        <v>36</v>
      </c>
      <c r="E110" s="97" t="s">
        <v>57</v>
      </c>
      <c r="F110" s="88" t="s">
        <v>270</v>
      </c>
      <c r="G110" s="86">
        <v>2000</v>
      </c>
    </row>
    <row r="111" spans="1:7" ht="56.25" customHeight="1">
      <c r="A111" s="94" t="s">
        <v>29</v>
      </c>
      <c r="B111" s="95" t="s">
        <v>62</v>
      </c>
      <c r="C111" s="96" t="s">
        <v>38</v>
      </c>
      <c r="D111" s="89" t="s">
        <v>36</v>
      </c>
      <c r="E111" s="96" t="s">
        <v>194</v>
      </c>
      <c r="F111" s="88" t="s">
        <v>195</v>
      </c>
      <c r="G111" s="86">
        <v>18000</v>
      </c>
    </row>
    <row r="112" spans="1:7" ht="56.25" customHeight="1">
      <c r="A112" s="94" t="s">
        <v>29</v>
      </c>
      <c r="B112" s="97" t="s">
        <v>196</v>
      </c>
      <c r="C112" s="96" t="s">
        <v>56</v>
      </c>
      <c r="D112" s="76" t="s">
        <v>36</v>
      </c>
      <c r="E112" s="97" t="s">
        <v>57</v>
      </c>
      <c r="F112" s="88" t="s">
        <v>197</v>
      </c>
      <c r="G112" s="86">
        <v>63000</v>
      </c>
    </row>
    <row r="113" spans="1:7" ht="56.25" customHeight="1">
      <c r="A113" s="101" t="s">
        <v>29</v>
      </c>
      <c r="B113" s="95" t="s">
        <v>66</v>
      </c>
      <c r="C113" s="102" t="s">
        <v>189</v>
      </c>
      <c r="D113" s="89" t="s">
        <v>36</v>
      </c>
      <c r="E113" s="95" t="s">
        <v>198</v>
      </c>
      <c r="F113" s="91" t="s">
        <v>271</v>
      </c>
      <c r="G113" s="103">
        <v>21000</v>
      </c>
    </row>
    <row r="114" spans="1:7" ht="56.25" customHeight="1">
      <c r="A114" s="94" t="s">
        <v>29</v>
      </c>
      <c r="B114" s="97" t="s">
        <v>66</v>
      </c>
      <c r="C114" s="96" t="s">
        <v>199</v>
      </c>
      <c r="D114" s="76" t="s">
        <v>36</v>
      </c>
      <c r="E114" s="97" t="s">
        <v>57</v>
      </c>
      <c r="F114" s="88" t="s">
        <v>200</v>
      </c>
      <c r="G114" s="86">
        <v>9000</v>
      </c>
    </row>
    <row r="115" spans="1:7" ht="56.25" customHeight="1">
      <c r="A115" s="101" t="s">
        <v>29</v>
      </c>
      <c r="B115" s="95" t="s">
        <v>66</v>
      </c>
      <c r="C115" s="102" t="s">
        <v>201</v>
      </c>
      <c r="D115" s="89" t="s">
        <v>36</v>
      </c>
      <c r="E115" s="102" t="s">
        <v>194</v>
      </c>
      <c r="F115" s="91" t="s">
        <v>202</v>
      </c>
      <c r="G115" s="103">
        <v>21650</v>
      </c>
    </row>
    <row r="116" spans="1:7" ht="56.25" customHeight="1">
      <c r="A116" s="94" t="s">
        <v>29</v>
      </c>
      <c r="B116" s="95" t="s">
        <v>191</v>
      </c>
      <c r="C116" s="96" t="s">
        <v>199</v>
      </c>
      <c r="D116" s="89" t="s">
        <v>36</v>
      </c>
      <c r="E116" s="97" t="s">
        <v>57</v>
      </c>
      <c r="F116" s="88" t="s">
        <v>272</v>
      </c>
      <c r="G116" s="100">
        <v>140500</v>
      </c>
    </row>
    <row r="117" spans="1:7" ht="56.25" customHeight="1">
      <c r="A117" s="94" t="s">
        <v>29</v>
      </c>
      <c r="B117" s="95" t="s">
        <v>191</v>
      </c>
      <c r="C117" s="96" t="s">
        <v>199</v>
      </c>
      <c r="D117" s="89" t="s">
        <v>36</v>
      </c>
      <c r="E117" s="97" t="s">
        <v>57</v>
      </c>
      <c r="F117" s="88" t="s">
        <v>203</v>
      </c>
      <c r="G117" s="100">
        <v>7200</v>
      </c>
    </row>
    <row r="118" spans="1:7" ht="73.5" customHeight="1">
      <c r="A118" s="249" t="s">
        <v>29</v>
      </c>
      <c r="B118" s="98" t="s">
        <v>191</v>
      </c>
      <c r="C118" s="250" t="s">
        <v>199</v>
      </c>
      <c r="D118" s="92" t="s">
        <v>36</v>
      </c>
      <c r="E118" s="98" t="s">
        <v>57</v>
      </c>
      <c r="F118" s="99" t="s">
        <v>204</v>
      </c>
      <c r="G118" s="93">
        <v>18000</v>
      </c>
    </row>
    <row r="119" spans="1:7" ht="56.25" customHeight="1">
      <c r="A119" s="79" t="s">
        <v>25</v>
      </c>
      <c r="B119" s="79" t="s">
        <v>26</v>
      </c>
      <c r="C119" s="79" t="s">
        <v>27</v>
      </c>
      <c r="D119" s="79" t="s">
        <v>16</v>
      </c>
      <c r="E119" s="79" t="s">
        <v>17</v>
      </c>
      <c r="F119" s="79" t="s">
        <v>18</v>
      </c>
      <c r="G119" s="80" t="s">
        <v>28</v>
      </c>
    </row>
    <row r="120" spans="1:7" ht="56.25" customHeight="1">
      <c r="A120" s="94" t="s">
        <v>29</v>
      </c>
      <c r="B120" s="95" t="s">
        <v>191</v>
      </c>
      <c r="C120" s="96" t="s">
        <v>199</v>
      </c>
      <c r="D120" s="89" t="s">
        <v>36</v>
      </c>
      <c r="E120" s="97" t="s">
        <v>57</v>
      </c>
      <c r="F120" s="88" t="s">
        <v>205</v>
      </c>
      <c r="G120" s="100">
        <v>9000</v>
      </c>
    </row>
    <row r="121" spans="1:7" ht="56.25" customHeight="1">
      <c r="A121" s="94" t="s">
        <v>29</v>
      </c>
      <c r="B121" s="95" t="s">
        <v>62</v>
      </c>
      <c r="C121" s="96" t="s">
        <v>62</v>
      </c>
      <c r="D121" s="89" t="s">
        <v>37</v>
      </c>
      <c r="E121" s="97" t="s">
        <v>37</v>
      </c>
      <c r="F121" s="88" t="s">
        <v>46</v>
      </c>
      <c r="G121" s="100">
        <v>90000</v>
      </c>
    </row>
    <row r="122" spans="1:7" ht="56.25" customHeight="1">
      <c r="A122" s="94" t="s">
        <v>29</v>
      </c>
      <c r="B122" s="95" t="s">
        <v>67</v>
      </c>
      <c r="C122" s="96" t="s">
        <v>206</v>
      </c>
      <c r="D122" s="89" t="s">
        <v>37</v>
      </c>
      <c r="E122" s="97" t="s">
        <v>207</v>
      </c>
      <c r="F122" s="88" t="s">
        <v>208</v>
      </c>
      <c r="G122" s="100">
        <v>622966</v>
      </c>
    </row>
    <row r="123" spans="1:7" ht="56.25" customHeight="1">
      <c r="A123" s="94" t="s">
        <v>29</v>
      </c>
      <c r="B123" s="95" t="s">
        <v>209</v>
      </c>
      <c r="C123" s="96" t="s">
        <v>210</v>
      </c>
      <c r="D123" s="89" t="s">
        <v>37</v>
      </c>
      <c r="E123" s="97" t="s">
        <v>211</v>
      </c>
      <c r="F123" s="88" t="s">
        <v>211</v>
      </c>
      <c r="G123" s="100">
        <v>89000</v>
      </c>
    </row>
    <row r="124" spans="1:7" ht="56.25" customHeight="1">
      <c r="A124" s="94" t="s">
        <v>58</v>
      </c>
      <c r="B124" s="95" t="s">
        <v>212</v>
      </c>
      <c r="C124" s="96" t="s">
        <v>38</v>
      </c>
      <c r="D124" s="89" t="s">
        <v>32</v>
      </c>
      <c r="E124" s="97" t="s">
        <v>64</v>
      </c>
      <c r="F124" s="88" t="s">
        <v>213</v>
      </c>
      <c r="G124" s="100">
        <v>52980</v>
      </c>
    </row>
    <row r="125" spans="1:7" ht="56.25" customHeight="1">
      <c r="A125" s="94" t="s">
        <v>58</v>
      </c>
      <c r="B125" s="95" t="s">
        <v>212</v>
      </c>
      <c r="C125" s="96" t="s">
        <v>38</v>
      </c>
      <c r="D125" s="89" t="s">
        <v>32</v>
      </c>
      <c r="E125" s="97" t="s">
        <v>63</v>
      </c>
      <c r="F125" s="88" t="s">
        <v>214</v>
      </c>
      <c r="G125" s="100">
        <v>16063.16</v>
      </c>
    </row>
    <row r="126" spans="1:7" ht="56.25" customHeight="1">
      <c r="A126" s="94" t="s">
        <v>58</v>
      </c>
      <c r="B126" s="95" t="s">
        <v>215</v>
      </c>
      <c r="C126" s="96" t="s">
        <v>216</v>
      </c>
      <c r="D126" s="89" t="s">
        <v>32</v>
      </c>
      <c r="E126" s="97" t="s">
        <v>64</v>
      </c>
      <c r="F126" s="88" t="s">
        <v>283</v>
      </c>
      <c r="G126" s="100">
        <v>700000</v>
      </c>
    </row>
    <row r="127" spans="1:7" ht="56.25" customHeight="1">
      <c r="A127" s="94" t="s">
        <v>58</v>
      </c>
      <c r="B127" s="97" t="s">
        <v>215</v>
      </c>
      <c r="C127" s="96" t="s">
        <v>216</v>
      </c>
      <c r="D127" s="76" t="s">
        <v>32</v>
      </c>
      <c r="E127" s="97" t="s">
        <v>217</v>
      </c>
      <c r="F127" s="88" t="s">
        <v>273</v>
      </c>
      <c r="G127" s="86">
        <v>39200</v>
      </c>
    </row>
    <row r="128" spans="1:7" ht="56.25" customHeight="1">
      <c r="A128" s="101" t="s">
        <v>58</v>
      </c>
      <c r="B128" s="95" t="s">
        <v>218</v>
      </c>
      <c r="C128" s="102" t="s">
        <v>219</v>
      </c>
      <c r="D128" s="89" t="s">
        <v>24</v>
      </c>
      <c r="E128" s="95" t="s">
        <v>220</v>
      </c>
      <c r="F128" s="91" t="s">
        <v>274</v>
      </c>
      <c r="G128" s="103">
        <v>969000</v>
      </c>
    </row>
    <row r="129" spans="1:7" ht="56.25" customHeight="1">
      <c r="A129" s="94" t="s">
        <v>58</v>
      </c>
      <c r="B129" s="97" t="s">
        <v>221</v>
      </c>
      <c r="C129" s="96" t="s">
        <v>68</v>
      </c>
      <c r="D129" s="76" t="s">
        <v>24</v>
      </c>
      <c r="E129" s="97" t="s">
        <v>52</v>
      </c>
      <c r="F129" s="88" t="s">
        <v>222</v>
      </c>
      <c r="G129" s="86">
        <v>100000</v>
      </c>
    </row>
    <row r="130" spans="1:7" ht="56.25" customHeight="1">
      <c r="A130" s="101" t="s">
        <v>58</v>
      </c>
      <c r="B130" s="95" t="s">
        <v>223</v>
      </c>
      <c r="C130" s="102" t="s">
        <v>224</v>
      </c>
      <c r="D130" s="89" t="s">
        <v>32</v>
      </c>
      <c r="E130" s="95" t="s">
        <v>65</v>
      </c>
      <c r="F130" s="91" t="s">
        <v>225</v>
      </c>
      <c r="G130" s="103">
        <v>257200</v>
      </c>
    </row>
    <row r="131" spans="1:7" ht="56.25" customHeight="1">
      <c r="A131" s="322" t="s">
        <v>12</v>
      </c>
      <c r="B131" s="323"/>
      <c r="C131" s="323"/>
      <c r="D131" s="323"/>
      <c r="E131" s="323"/>
      <c r="F131" s="324"/>
      <c r="G131" s="104">
        <f>SUM(G81:G130)</f>
        <v>14309759.16</v>
      </c>
    </row>
  </sheetData>
  <sheetProtection/>
  <mergeCells count="7">
    <mergeCell ref="A131:F131"/>
    <mergeCell ref="A78:G78"/>
    <mergeCell ref="A79:G79"/>
    <mergeCell ref="A1:G1"/>
    <mergeCell ref="A3:G3"/>
    <mergeCell ref="A77:F77"/>
    <mergeCell ref="A2:G2"/>
  </mergeCells>
  <printOptions/>
  <pageMargins left="0.69" right="0.12" top="0.63" bottom="0.2755905511811024" header="0.63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Corporate Edition</cp:lastModifiedBy>
  <cp:lastPrinted>2019-10-25T10:45:12Z</cp:lastPrinted>
  <dcterms:created xsi:type="dcterms:W3CDTF">2015-10-21T06:09:02Z</dcterms:created>
  <dcterms:modified xsi:type="dcterms:W3CDTF">2019-10-30T07:54:51Z</dcterms:modified>
  <cp:category/>
  <cp:version/>
  <cp:contentType/>
  <cp:contentStatus/>
</cp:coreProperties>
</file>