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1"/>
  </bookViews>
  <sheets>
    <sheet name="1 ตค 59 - 30 กย 60 " sheetId="1" r:id="rId1"/>
    <sheet name="1 ตค 59 - 30 กย 60 (เงินสะสม)" sheetId="2" r:id="rId2"/>
  </sheets>
  <definedNames/>
  <calcPr fullCalcOnLoad="1"/>
</workbook>
</file>

<file path=xl/sharedStrings.xml><?xml version="1.0" encoding="utf-8"?>
<sst xmlns="http://schemas.openxmlformats.org/spreadsheetml/2006/main" count="93" uniqueCount="49">
  <si>
    <t>เทศบาลตำบลชะมาย</t>
  </si>
  <si>
    <t>งบแสดงผลการดำเนินงานรายจ่ายจากเงินรายรับ</t>
  </si>
  <si>
    <t>รายการ</t>
  </si>
  <si>
    <t>ประมาณการ</t>
  </si>
  <si>
    <t>รวม</t>
  </si>
  <si>
    <t>สาธารณสุข</t>
  </si>
  <si>
    <t>การศึกษา</t>
  </si>
  <si>
    <t>งบกลาง</t>
  </si>
  <si>
    <t>การเกษตร</t>
  </si>
  <si>
    <t>รายจ่าย</t>
  </si>
  <si>
    <t>รายรับ</t>
  </si>
  <si>
    <t>ปลัดเทศบาลตำบลชะมาย</t>
  </si>
  <si>
    <t>นายกเทศมนตรีตำบลชะมาย</t>
  </si>
  <si>
    <t>(นายประพัฒน์  รักษ์ศรีทอง)</t>
  </si>
  <si>
    <t xml:space="preserve"> ค่าตอบแทน</t>
  </si>
  <si>
    <t xml:space="preserve"> ค่าวัสดุ</t>
  </si>
  <si>
    <t xml:space="preserve"> ค่าสาธารณูปโภค</t>
  </si>
  <si>
    <t xml:space="preserve"> รายจ่ายอื่น</t>
  </si>
  <si>
    <t xml:space="preserve"> เงินอุดหนุน</t>
  </si>
  <si>
    <t xml:space="preserve"> ค่าที่ดินและสิ่งก่อสร้าง</t>
  </si>
  <si>
    <t>(นางสุนีย์  เทพคง)</t>
  </si>
  <si>
    <t>รวมรายจ่ายทั้งสิ้น</t>
  </si>
  <si>
    <t>รายรับสูงกว่าหรือ(ต่ำกว่า)รายจ่าย</t>
  </si>
  <si>
    <t>บริหารงานทั่วไป</t>
  </si>
  <si>
    <t>การรักษาความสงบภายใน</t>
  </si>
  <si>
    <t>เคหะและชุมขน</t>
  </si>
  <si>
    <t>รวมรายรับทั้งสิ้น</t>
  </si>
  <si>
    <t>ผู้อำนวยการกองคลัง</t>
  </si>
  <si>
    <t>สร้างความเข้มแข็งของชุมชน</t>
  </si>
  <si>
    <t>การศาสนาวัฒนธรรมและนันทนาการ</t>
  </si>
  <si>
    <t>สังคมสงเคราะห์</t>
  </si>
  <si>
    <t xml:space="preserve"> หมวดภาษีอากร</t>
  </si>
  <si>
    <t xml:space="preserve"> หมวดค่าธรรมเนียมค่าปรับและใบอนุญาต</t>
  </si>
  <si>
    <t xml:space="preserve"> หมวดรายได้จากทรัพย์สิน</t>
  </si>
  <si>
    <t xml:space="preserve"> หมวดรายได้เบ็ดเตล็ด</t>
  </si>
  <si>
    <t xml:space="preserve"> หมวดภาษีจัดสรร</t>
  </si>
  <si>
    <t xml:space="preserve"> หมวดเงินอุดหนุนทั่วไป</t>
  </si>
  <si>
    <t xml:space="preserve"> หมวดเงินอุดหนุนระบุวัตถุประสงค์/เฉพาะกิจ</t>
  </si>
  <si>
    <t>(นายสุทธิพร  รสมาลี)</t>
  </si>
  <si>
    <t xml:space="preserve"> งบกลาง </t>
  </si>
  <si>
    <t xml:space="preserve"> เงินเดือน(ฝ่ายประจำ)</t>
  </si>
  <si>
    <t xml:space="preserve"> ค่าใช้สอย </t>
  </si>
  <si>
    <t xml:space="preserve"> เงินเดือน(ฝ่ายการเมือง)</t>
  </si>
  <si>
    <t xml:space="preserve">             ตั้งแต่วันที่ 1 ตุลาคม 2559 ถึงวันที่ 30 กันยายน 2560</t>
  </si>
  <si>
    <t>เงินอุดหนุนระบุวัตถุประสงค์/เฉพาะกิจ</t>
  </si>
  <si>
    <t>งบกลาง(เงินสะสม)</t>
  </si>
  <si>
    <t xml:space="preserve"> ค่าที่ดินและสิ่งก่อสร้าง(เงินสะสม)</t>
  </si>
  <si>
    <t xml:space="preserve"> ค่าครุภัณฑ์ </t>
  </si>
  <si>
    <t>งบแสดงผลการดำเนินงานรายจ่ายจากเงินรายรับและเงินสะสม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</si>
</sst>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3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43" fontId="43" fillId="0" borderId="10" xfId="36" applyFont="1" applyBorder="1" applyAlignment="1">
      <alignment/>
    </xf>
    <xf numFmtId="0" fontId="43" fillId="0" borderId="10" xfId="0" applyFont="1" applyBorder="1" applyAlignment="1">
      <alignment/>
    </xf>
    <xf numFmtId="43" fontId="43" fillId="0" borderId="13" xfId="36" applyFont="1" applyBorder="1" applyAlignment="1">
      <alignment/>
    </xf>
    <xf numFmtId="0" fontId="43" fillId="0" borderId="10" xfId="0" applyFont="1" applyBorder="1" applyAlignment="1">
      <alignment horizontal="left"/>
    </xf>
    <xf numFmtId="0" fontId="44" fillId="0" borderId="14" xfId="0" applyFont="1" applyBorder="1" applyAlignment="1">
      <alignment/>
    </xf>
    <xf numFmtId="43" fontId="44" fillId="0" borderId="14" xfId="36" applyFont="1" applyBorder="1" applyAlignment="1">
      <alignment/>
    </xf>
    <xf numFmtId="0" fontId="42" fillId="0" borderId="10" xfId="0" applyFont="1" applyFill="1" applyBorder="1" applyAlignment="1">
      <alignment/>
    </xf>
    <xf numFmtId="43" fontId="43" fillId="0" borderId="10" xfId="36" applyNumberFormat="1" applyFont="1" applyBorder="1" applyAlignment="1">
      <alignment/>
    </xf>
    <xf numFmtId="187" fontId="43" fillId="0" borderId="10" xfId="36" applyNumberFormat="1" applyFont="1" applyBorder="1" applyAlignment="1">
      <alignment/>
    </xf>
    <xf numFmtId="187" fontId="43" fillId="0" borderId="13" xfId="36" applyNumberFormat="1" applyFont="1" applyBorder="1" applyAlignment="1">
      <alignment/>
    </xf>
    <xf numFmtId="0" fontId="43" fillId="0" borderId="10" xfId="0" applyFont="1" applyFill="1" applyBorder="1" applyAlignment="1">
      <alignment/>
    </xf>
    <xf numFmtId="43" fontId="43" fillId="0" borderId="15" xfId="36" applyNumberFormat="1" applyFont="1" applyBorder="1" applyAlignment="1">
      <alignment/>
    </xf>
    <xf numFmtId="187" fontId="43" fillId="0" borderId="15" xfId="36" applyNumberFormat="1" applyFont="1" applyBorder="1" applyAlignment="1">
      <alignment/>
    </xf>
    <xf numFmtId="187" fontId="43" fillId="0" borderId="16" xfId="36" applyNumberFormat="1" applyFont="1" applyBorder="1" applyAlignment="1">
      <alignment/>
    </xf>
    <xf numFmtId="0" fontId="44" fillId="0" borderId="14" xfId="0" applyFont="1" applyFill="1" applyBorder="1" applyAlignment="1">
      <alignment horizontal="left"/>
    </xf>
    <xf numFmtId="43" fontId="44" fillId="0" borderId="14" xfId="36" applyNumberFormat="1" applyFont="1" applyBorder="1" applyAlignment="1">
      <alignment/>
    </xf>
    <xf numFmtId="187" fontId="43" fillId="0" borderId="14" xfId="36" applyNumberFormat="1" applyFont="1" applyBorder="1" applyAlignment="1">
      <alignment/>
    </xf>
    <xf numFmtId="187" fontId="43" fillId="0" borderId="17" xfId="36" applyNumberFormat="1" applyFont="1" applyBorder="1" applyAlignment="1">
      <alignment/>
    </xf>
    <xf numFmtId="43" fontId="44" fillId="0" borderId="18" xfId="36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Alignment="1">
      <alignment/>
    </xf>
    <xf numFmtId="0" fontId="45" fillId="0" borderId="10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="75" zoomScaleNormal="75" zoomScalePageLayoutView="0" workbookViewId="0" topLeftCell="A1">
      <selection activeCell="A17" sqref="A17"/>
    </sheetView>
  </sheetViews>
  <sheetFormatPr defaultColWidth="9.140625" defaultRowHeight="21" customHeight="1"/>
  <cols>
    <col min="1" max="1" width="22.421875" style="1" customWidth="1"/>
    <col min="2" max="2" width="13.7109375" style="1" customWidth="1"/>
    <col min="3" max="3" width="14.57421875" style="1" customWidth="1"/>
    <col min="4" max="4" width="14.00390625" style="1" customWidth="1"/>
    <col min="5" max="5" width="13.00390625" style="1" customWidth="1"/>
    <col min="6" max="6" width="13.57421875" style="1" customWidth="1"/>
    <col min="7" max="7" width="13.00390625" style="1" customWidth="1"/>
    <col min="8" max="8" width="14.00390625" style="1" customWidth="1"/>
    <col min="9" max="9" width="12.8515625" style="1" customWidth="1"/>
    <col min="10" max="10" width="11.28125" style="1" customWidth="1"/>
    <col min="11" max="11" width="5.57421875" style="1" customWidth="1"/>
    <col min="12" max="12" width="7.421875" style="1" customWidth="1"/>
    <col min="13" max="13" width="14.00390625" style="1" customWidth="1"/>
    <col min="14" max="16384" width="9.00390625" style="1" customWidth="1"/>
  </cols>
  <sheetData>
    <row r="1" spans="1:13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2"/>
      <c r="M1" s="32"/>
    </row>
    <row r="2" spans="1:13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2"/>
      <c r="M2" s="32"/>
    </row>
    <row r="3" spans="1:13" ht="21" customHeight="1">
      <c r="A3" s="38" t="s">
        <v>43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2"/>
      <c r="M3" s="32"/>
    </row>
    <row r="4" spans="1:13" ht="21" customHeight="1">
      <c r="A4" s="35" t="s">
        <v>2</v>
      </c>
      <c r="B4" s="35" t="s">
        <v>3</v>
      </c>
      <c r="C4" s="35" t="s">
        <v>4</v>
      </c>
      <c r="D4" s="41" t="s">
        <v>23</v>
      </c>
      <c r="E4" s="41" t="s">
        <v>24</v>
      </c>
      <c r="F4" s="35" t="s">
        <v>6</v>
      </c>
      <c r="G4" s="35" t="s">
        <v>5</v>
      </c>
      <c r="H4" s="41" t="s">
        <v>25</v>
      </c>
      <c r="I4" s="44" t="s">
        <v>28</v>
      </c>
      <c r="J4" s="44" t="s">
        <v>29</v>
      </c>
      <c r="K4" s="47" t="s">
        <v>8</v>
      </c>
      <c r="L4" s="50" t="s">
        <v>30</v>
      </c>
      <c r="M4" s="35" t="s">
        <v>7</v>
      </c>
    </row>
    <row r="5" spans="1:13" ht="21" customHeight="1">
      <c r="A5" s="39"/>
      <c r="B5" s="39"/>
      <c r="C5" s="36"/>
      <c r="D5" s="42"/>
      <c r="E5" s="42"/>
      <c r="F5" s="36"/>
      <c r="G5" s="39"/>
      <c r="H5" s="42"/>
      <c r="I5" s="45"/>
      <c r="J5" s="45"/>
      <c r="K5" s="48"/>
      <c r="L5" s="39"/>
      <c r="M5" s="36"/>
    </row>
    <row r="6" spans="1:13" ht="21" customHeight="1">
      <c r="A6" s="40"/>
      <c r="B6" s="40"/>
      <c r="C6" s="37"/>
      <c r="D6" s="43"/>
      <c r="E6" s="43"/>
      <c r="F6" s="37"/>
      <c r="G6" s="40"/>
      <c r="H6" s="43"/>
      <c r="I6" s="46"/>
      <c r="J6" s="46"/>
      <c r="K6" s="49"/>
      <c r="L6" s="40"/>
      <c r="M6" s="37"/>
    </row>
    <row r="7" spans="1:13" ht="20.25" customHeight="1">
      <c r="A7" s="2" t="s">
        <v>9</v>
      </c>
      <c r="B7" s="3"/>
      <c r="C7" s="3"/>
      <c r="D7" s="3"/>
      <c r="E7" s="3"/>
      <c r="F7" s="3"/>
      <c r="G7" s="3"/>
      <c r="H7" s="3"/>
      <c r="I7" s="3"/>
      <c r="J7" s="4"/>
      <c r="K7" s="3"/>
      <c r="L7" s="3"/>
      <c r="M7" s="3"/>
    </row>
    <row r="8" spans="1:13" ht="20.25" customHeight="1">
      <c r="A8" s="6" t="s">
        <v>39</v>
      </c>
      <c r="B8" s="5">
        <v>19171200</v>
      </c>
      <c r="C8" s="5">
        <f aca="true" t="shared" si="0" ref="C8:C18">SUM(D8:M8)</f>
        <v>18247668.72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7">
        <v>0</v>
      </c>
      <c r="K8" s="5">
        <v>0</v>
      </c>
      <c r="L8" s="5">
        <v>0</v>
      </c>
      <c r="M8" s="5">
        <v>18247668.72</v>
      </c>
    </row>
    <row r="9" spans="1:13" ht="20.25" customHeight="1">
      <c r="A9" s="8" t="s">
        <v>42</v>
      </c>
      <c r="B9" s="5">
        <v>2731100</v>
      </c>
      <c r="C9" s="5">
        <f t="shared" si="0"/>
        <v>2727360</v>
      </c>
      <c r="D9" s="5">
        <v>2727360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7">
        <v>0</v>
      </c>
      <c r="K9" s="5">
        <v>0</v>
      </c>
      <c r="L9" s="5">
        <v>0</v>
      </c>
      <c r="M9" s="5">
        <v>0</v>
      </c>
    </row>
    <row r="10" spans="1:13" ht="20.25" customHeight="1">
      <c r="A10" s="8" t="s">
        <v>40</v>
      </c>
      <c r="B10" s="5">
        <v>22906100</v>
      </c>
      <c r="C10" s="5">
        <f t="shared" si="0"/>
        <v>22175510</v>
      </c>
      <c r="D10" s="5">
        <v>10760104</v>
      </c>
      <c r="E10" s="5">
        <v>1274280</v>
      </c>
      <c r="F10" s="5">
        <v>1970335</v>
      </c>
      <c r="G10" s="5">
        <v>3790080</v>
      </c>
      <c r="H10" s="5">
        <v>3427551</v>
      </c>
      <c r="I10" s="5">
        <v>953160</v>
      </c>
      <c r="J10" s="7">
        <v>0</v>
      </c>
      <c r="K10" s="5">
        <v>0</v>
      </c>
      <c r="L10" s="5">
        <v>0</v>
      </c>
      <c r="M10" s="5">
        <v>0</v>
      </c>
    </row>
    <row r="11" spans="1:13" ht="20.25" customHeight="1">
      <c r="A11" s="6" t="s">
        <v>14</v>
      </c>
      <c r="B11" s="5">
        <v>913000</v>
      </c>
      <c r="C11" s="5">
        <f t="shared" si="0"/>
        <v>677982.5</v>
      </c>
      <c r="D11" s="5">
        <v>335772.5</v>
      </c>
      <c r="E11" s="5">
        <v>0</v>
      </c>
      <c r="F11" s="5">
        <v>15250</v>
      </c>
      <c r="G11" s="5">
        <v>122260</v>
      </c>
      <c r="H11" s="5">
        <v>204700</v>
      </c>
      <c r="I11" s="5">
        <v>0</v>
      </c>
      <c r="J11" s="7">
        <v>0</v>
      </c>
      <c r="K11" s="5">
        <v>0</v>
      </c>
      <c r="L11" s="5">
        <v>0</v>
      </c>
      <c r="M11" s="5">
        <v>0</v>
      </c>
    </row>
    <row r="12" spans="1:13" ht="20.25" customHeight="1">
      <c r="A12" s="6" t="s">
        <v>41</v>
      </c>
      <c r="B12" s="5">
        <v>9398100</v>
      </c>
      <c r="C12" s="5">
        <f t="shared" si="0"/>
        <v>7586410.83</v>
      </c>
      <c r="D12" s="5">
        <v>1737356.28</v>
      </c>
      <c r="E12" s="5">
        <v>777740</v>
      </c>
      <c r="F12" s="5">
        <v>1543215</v>
      </c>
      <c r="G12" s="5">
        <v>1105654</v>
      </c>
      <c r="H12" s="5">
        <v>1532659.55</v>
      </c>
      <c r="I12" s="5">
        <v>587257</v>
      </c>
      <c r="J12" s="7">
        <v>302529</v>
      </c>
      <c r="K12" s="5">
        <v>0</v>
      </c>
      <c r="L12" s="5">
        <v>0</v>
      </c>
      <c r="M12" s="5">
        <v>0</v>
      </c>
    </row>
    <row r="13" spans="1:13" ht="20.25" customHeight="1">
      <c r="A13" s="6" t="s">
        <v>15</v>
      </c>
      <c r="B13" s="5">
        <v>6506900</v>
      </c>
      <c r="C13" s="5">
        <v>5357986.35</v>
      </c>
      <c r="D13" s="5">
        <v>1924500.79</v>
      </c>
      <c r="E13" s="5">
        <v>6437</v>
      </c>
      <c r="F13" s="5">
        <v>2176930.96</v>
      </c>
      <c r="G13" s="5">
        <v>290141</v>
      </c>
      <c r="H13" s="5">
        <v>746270.6</v>
      </c>
      <c r="I13" s="5">
        <v>0</v>
      </c>
      <c r="J13" s="7">
        <v>63706</v>
      </c>
      <c r="K13" s="5">
        <v>0</v>
      </c>
      <c r="L13" s="5">
        <v>0</v>
      </c>
      <c r="M13" s="5">
        <v>0</v>
      </c>
    </row>
    <row r="14" spans="1:13" ht="20.25" customHeight="1">
      <c r="A14" s="6" t="s">
        <v>16</v>
      </c>
      <c r="B14" s="5">
        <v>860000</v>
      </c>
      <c r="C14" s="5">
        <f t="shared" si="0"/>
        <v>807904.36</v>
      </c>
      <c r="D14" s="5">
        <v>807904.36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7">
        <v>0</v>
      </c>
      <c r="K14" s="5">
        <v>0</v>
      </c>
      <c r="L14" s="5">
        <v>0</v>
      </c>
      <c r="M14" s="5">
        <v>0</v>
      </c>
    </row>
    <row r="15" spans="1:13" ht="20.25" customHeight="1">
      <c r="A15" s="6" t="s">
        <v>47</v>
      </c>
      <c r="B15" s="5">
        <v>5215600</v>
      </c>
      <c r="C15" s="5">
        <f t="shared" si="0"/>
        <v>1001740</v>
      </c>
      <c r="D15" s="5">
        <v>186000</v>
      </c>
      <c r="E15" s="5">
        <v>121650</v>
      </c>
      <c r="F15" s="5">
        <v>72600</v>
      </c>
      <c r="G15" s="5">
        <v>435590</v>
      </c>
      <c r="H15" s="5">
        <v>0</v>
      </c>
      <c r="I15" s="5">
        <v>185900</v>
      </c>
      <c r="J15" s="7">
        <v>0</v>
      </c>
      <c r="K15" s="5">
        <v>0</v>
      </c>
      <c r="L15" s="5">
        <v>0</v>
      </c>
      <c r="M15" s="5">
        <v>0</v>
      </c>
    </row>
    <row r="16" spans="1:13" ht="20.25" customHeight="1">
      <c r="A16" s="34" t="s">
        <v>19</v>
      </c>
      <c r="B16" s="5">
        <v>13605000</v>
      </c>
      <c r="C16" s="5">
        <v>12707500</v>
      </c>
      <c r="D16" s="5">
        <v>0</v>
      </c>
      <c r="E16" s="5">
        <v>0</v>
      </c>
      <c r="F16" s="5">
        <v>0</v>
      </c>
      <c r="G16" s="5">
        <v>0</v>
      </c>
      <c r="H16" s="5">
        <v>12705500</v>
      </c>
      <c r="I16" s="5">
        <v>0</v>
      </c>
      <c r="J16" s="7">
        <v>0</v>
      </c>
      <c r="K16" s="5">
        <v>0</v>
      </c>
      <c r="L16" s="5">
        <v>0</v>
      </c>
      <c r="M16" s="5">
        <v>0</v>
      </c>
    </row>
    <row r="17" spans="1:13" ht="20.25" customHeight="1">
      <c r="A17" s="6" t="s">
        <v>17</v>
      </c>
      <c r="B17" s="5">
        <v>60000</v>
      </c>
      <c r="C17" s="5">
        <f t="shared" si="0"/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7">
        <v>0</v>
      </c>
      <c r="K17" s="5">
        <v>0</v>
      </c>
      <c r="L17" s="5">
        <v>0</v>
      </c>
      <c r="M17" s="5">
        <v>0</v>
      </c>
    </row>
    <row r="18" spans="1:13" ht="20.25" customHeight="1">
      <c r="A18" s="6" t="s">
        <v>18</v>
      </c>
      <c r="B18" s="5">
        <v>4763000</v>
      </c>
      <c r="C18" s="5">
        <f t="shared" si="0"/>
        <v>4585409.92</v>
      </c>
      <c r="D18" s="5">
        <v>20000</v>
      </c>
      <c r="E18" s="5">
        <v>0</v>
      </c>
      <c r="F18" s="5">
        <v>4348000</v>
      </c>
      <c r="G18" s="5">
        <v>0</v>
      </c>
      <c r="H18" s="5">
        <v>42409.92</v>
      </c>
      <c r="I18" s="5">
        <v>80000</v>
      </c>
      <c r="J18" s="7">
        <v>95000</v>
      </c>
      <c r="K18" s="5">
        <v>0</v>
      </c>
      <c r="L18" s="5">
        <v>0</v>
      </c>
      <c r="M18" s="5">
        <v>0</v>
      </c>
    </row>
    <row r="19" spans="1:13" ht="22.5" customHeight="1">
      <c r="A19" s="9" t="s">
        <v>21</v>
      </c>
      <c r="B19" s="10">
        <f aca="true" t="shared" si="1" ref="B19:J19">SUM(B8:B18)</f>
        <v>86130000</v>
      </c>
      <c r="C19" s="10">
        <f t="shared" si="1"/>
        <v>75875472.67999999</v>
      </c>
      <c r="D19" s="10">
        <f t="shared" si="1"/>
        <v>18498997.93</v>
      </c>
      <c r="E19" s="10">
        <f t="shared" si="1"/>
        <v>2180107</v>
      </c>
      <c r="F19" s="10">
        <f t="shared" si="1"/>
        <v>10126330.96</v>
      </c>
      <c r="G19" s="10">
        <f t="shared" si="1"/>
        <v>5743725</v>
      </c>
      <c r="H19" s="10">
        <f t="shared" si="1"/>
        <v>18659091.07</v>
      </c>
      <c r="I19" s="10">
        <f t="shared" si="1"/>
        <v>1806317</v>
      </c>
      <c r="J19" s="10">
        <f t="shared" si="1"/>
        <v>461235</v>
      </c>
      <c r="K19" s="10">
        <f>SUM(K8:K18)</f>
        <v>0</v>
      </c>
      <c r="L19" s="10">
        <f>SUM(L8:L18)</f>
        <v>0</v>
      </c>
      <c r="M19" s="10">
        <f>SUM(M8:M18)</f>
        <v>18247668.72</v>
      </c>
    </row>
    <row r="20" spans="1:13" ht="20.25" customHeight="1">
      <c r="A20" s="11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3"/>
      <c r="L20" s="3"/>
      <c r="M20" s="3"/>
    </row>
    <row r="21" spans="1:13" ht="20.25" customHeight="1">
      <c r="A21" s="6" t="s">
        <v>31</v>
      </c>
      <c r="B21" s="12">
        <v>8500000</v>
      </c>
      <c r="C21" s="12">
        <v>9827461.27</v>
      </c>
      <c r="D21" s="13"/>
      <c r="E21" s="13"/>
      <c r="F21" s="13"/>
      <c r="G21" s="13"/>
      <c r="H21" s="13"/>
      <c r="I21" s="13"/>
      <c r="J21" s="14"/>
      <c r="K21" s="13"/>
      <c r="L21" s="13"/>
      <c r="M21" s="13"/>
    </row>
    <row r="22" spans="1:13" ht="20.25" customHeight="1">
      <c r="A22" s="29" t="s">
        <v>32</v>
      </c>
      <c r="B22" s="12">
        <v>1854200</v>
      </c>
      <c r="C22" s="12">
        <v>2287425</v>
      </c>
      <c r="D22" s="13"/>
      <c r="E22" s="13"/>
      <c r="F22" s="13"/>
      <c r="G22" s="13"/>
      <c r="H22" s="13"/>
      <c r="I22" s="13"/>
      <c r="J22" s="14"/>
      <c r="K22" s="13"/>
      <c r="L22" s="13"/>
      <c r="M22" s="13"/>
    </row>
    <row r="23" spans="1:13" ht="20.25" customHeight="1">
      <c r="A23" s="15" t="s">
        <v>33</v>
      </c>
      <c r="B23" s="12">
        <v>420000</v>
      </c>
      <c r="C23" s="12">
        <v>345055.4</v>
      </c>
      <c r="D23" s="13"/>
      <c r="E23" s="13"/>
      <c r="F23" s="13"/>
      <c r="G23" s="13"/>
      <c r="H23" s="13"/>
      <c r="I23" s="13"/>
      <c r="J23" s="14"/>
      <c r="K23" s="13"/>
      <c r="L23" s="13"/>
      <c r="M23" s="13"/>
    </row>
    <row r="24" spans="1:13" ht="20.25" customHeight="1">
      <c r="A24" s="15" t="s">
        <v>34</v>
      </c>
      <c r="B24" s="12">
        <v>759000</v>
      </c>
      <c r="C24" s="12">
        <v>515600</v>
      </c>
      <c r="D24" s="13"/>
      <c r="E24" s="13"/>
      <c r="F24" s="13"/>
      <c r="G24" s="13"/>
      <c r="H24" s="13"/>
      <c r="I24" s="13"/>
      <c r="J24" s="14"/>
      <c r="K24" s="13"/>
      <c r="L24" s="13"/>
      <c r="M24" s="13"/>
    </row>
    <row r="25" spans="1:13" ht="20.25" customHeight="1">
      <c r="A25" s="15" t="s">
        <v>35</v>
      </c>
      <c r="B25" s="12">
        <v>41629800</v>
      </c>
      <c r="C25" s="12">
        <v>36649221.68</v>
      </c>
      <c r="D25" s="13"/>
      <c r="E25" s="13"/>
      <c r="F25" s="13"/>
      <c r="G25" s="13"/>
      <c r="H25" s="13"/>
      <c r="I25" s="13"/>
      <c r="J25" s="14"/>
      <c r="K25" s="13"/>
      <c r="L25" s="13"/>
      <c r="M25" s="13"/>
    </row>
    <row r="26" spans="1:13" ht="20.25" customHeight="1">
      <c r="A26" s="15" t="s">
        <v>36</v>
      </c>
      <c r="B26" s="12">
        <v>32967000</v>
      </c>
      <c r="C26" s="12">
        <v>29226402</v>
      </c>
      <c r="D26" s="13"/>
      <c r="E26" s="13"/>
      <c r="F26" s="13"/>
      <c r="G26" s="13"/>
      <c r="H26" s="13"/>
      <c r="I26" s="13"/>
      <c r="J26" s="14"/>
      <c r="K26" s="13"/>
      <c r="L26" s="13"/>
      <c r="M26" s="13"/>
    </row>
    <row r="27" spans="1:13" ht="20.25" customHeight="1">
      <c r="A27" s="30" t="s">
        <v>37</v>
      </c>
      <c r="B27" s="16"/>
      <c r="C27" s="16">
        <v>3754334.47</v>
      </c>
      <c r="D27" s="17"/>
      <c r="E27" s="17"/>
      <c r="F27" s="17"/>
      <c r="G27" s="17"/>
      <c r="H27" s="17"/>
      <c r="I27" s="17"/>
      <c r="J27" s="18"/>
      <c r="K27" s="17"/>
      <c r="L27" s="17"/>
      <c r="M27" s="17"/>
    </row>
    <row r="28" spans="1:13" ht="22.5" customHeight="1">
      <c r="A28" s="19" t="s">
        <v>26</v>
      </c>
      <c r="B28" s="20">
        <f>SUM(B21:B27)</f>
        <v>86130000</v>
      </c>
      <c r="C28" s="20">
        <f>SUM(C21:C27)</f>
        <v>82605499.82</v>
      </c>
      <c r="D28" s="21"/>
      <c r="E28" s="21"/>
      <c r="F28" s="21"/>
      <c r="G28" s="21"/>
      <c r="H28" s="21"/>
      <c r="I28" s="21"/>
      <c r="J28" s="22"/>
      <c r="K28" s="21"/>
      <c r="L28" s="21"/>
      <c r="M28" s="21"/>
    </row>
    <row r="29" spans="1:13" ht="20.25" customHeight="1" thickBot="1">
      <c r="A29" s="51" t="s">
        <v>22</v>
      </c>
      <c r="B29" s="52"/>
      <c r="C29" s="23">
        <f>C28-C19</f>
        <v>6730027.140000001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21" customHeight="1" thickTop="1">
      <c r="A30" s="25"/>
      <c r="B30" s="25"/>
      <c r="C30" s="26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21" customHeight="1">
      <c r="A31" s="25"/>
      <c r="B31" s="25"/>
      <c r="C31" s="26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21" customHeight="1">
      <c r="A32" s="53" t="s">
        <v>20</v>
      </c>
      <c r="B32" s="53"/>
      <c r="C32" s="53"/>
      <c r="D32" s="28"/>
      <c r="E32" s="53" t="s">
        <v>38</v>
      </c>
      <c r="F32" s="53"/>
      <c r="G32" s="53"/>
      <c r="H32" s="28"/>
      <c r="I32" s="53" t="s">
        <v>13</v>
      </c>
      <c r="J32" s="53"/>
      <c r="K32" s="53"/>
      <c r="L32" s="31"/>
      <c r="M32" s="31"/>
    </row>
    <row r="33" spans="1:13" ht="21" customHeight="1">
      <c r="A33" s="53" t="s">
        <v>27</v>
      </c>
      <c r="B33" s="53"/>
      <c r="C33" s="53"/>
      <c r="D33" s="28"/>
      <c r="E33" s="53" t="s">
        <v>11</v>
      </c>
      <c r="F33" s="53"/>
      <c r="G33" s="53"/>
      <c r="H33" s="28"/>
      <c r="I33" s="53" t="s">
        <v>12</v>
      </c>
      <c r="J33" s="53"/>
      <c r="K33" s="53"/>
      <c r="L33" s="31"/>
      <c r="M33" s="31"/>
    </row>
    <row r="37" ht="21" customHeight="1">
      <c r="C37" s="27"/>
    </row>
  </sheetData>
  <sheetProtection/>
  <mergeCells count="23">
    <mergeCell ref="A29:B29"/>
    <mergeCell ref="A32:C32"/>
    <mergeCell ref="E32:G32"/>
    <mergeCell ref="I32:K32"/>
    <mergeCell ref="A33:C33"/>
    <mergeCell ref="E33:G33"/>
    <mergeCell ref="I33:K33"/>
    <mergeCell ref="G4:G6"/>
    <mergeCell ref="H4:H6"/>
    <mergeCell ref="I4:I6"/>
    <mergeCell ref="J4:J6"/>
    <mergeCell ref="K4:K6"/>
    <mergeCell ref="L4:L6"/>
    <mergeCell ref="M4:M6"/>
    <mergeCell ref="A1:K1"/>
    <mergeCell ref="A2:K2"/>
    <mergeCell ref="A3:K3"/>
    <mergeCell ref="A4:A6"/>
    <mergeCell ref="B4:B6"/>
    <mergeCell ref="C4:C6"/>
    <mergeCell ref="D4:D6"/>
    <mergeCell ref="E4:E6"/>
    <mergeCell ref="F4:F6"/>
  </mergeCells>
  <printOptions/>
  <pageMargins left="0.16" right="0.17" top="0.19" bottom="0.17" header="0.1968503937007874" footer="0.1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75" zoomScaleNormal="75" zoomScalePageLayoutView="0" workbookViewId="0" topLeftCell="A22">
      <selection activeCell="M10" sqref="M10"/>
    </sheetView>
  </sheetViews>
  <sheetFormatPr defaultColWidth="9.140625" defaultRowHeight="21" customHeight="1"/>
  <cols>
    <col min="1" max="1" width="21.8515625" style="1" customWidth="1"/>
    <col min="2" max="2" width="14.28125" style="1" customWidth="1"/>
    <col min="3" max="3" width="14.57421875" style="1" customWidth="1"/>
    <col min="4" max="4" width="14.00390625" style="1" customWidth="1"/>
    <col min="5" max="5" width="13.00390625" style="1" customWidth="1"/>
    <col min="6" max="6" width="13.57421875" style="1" customWidth="1"/>
    <col min="7" max="7" width="13.00390625" style="1" customWidth="1"/>
    <col min="8" max="8" width="14.00390625" style="1" customWidth="1"/>
    <col min="9" max="9" width="12.8515625" style="1" customWidth="1"/>
    <col min="10" max="10" width="11.28125" style="1" customWidth="1"/>
    <col min="11" max="11" width="5.57421875" style="1" customWidth="1"/>
    <col min="12" max="12" width="7.421875" style="1" customWidth="1"/>
    <col min="13" max="13" width="14.00390625" style="1" customWidth="1"/>
    <col min="14" max="16384" width="9.00390625" style="1" customWidth="1"/>
  </cols>
  <sheetData>
    <row r="1" spans="1:13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2"/>
      <c r="M1" s="32"/>
    </row>
    <row r="2" spans="1:13" ht="21" customHeight="1">
      <c r="A2" s="38" t="s">
        <v>48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2"/>
      <c r="M2" s="32"/>
    </row>
    <row r="3" spans="1:13" ht="21" customHeight="1">
      <c r="A3" s="38" t="s">
        <v>43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2"/>
      <c r="M3" s="32"/>
    </row>
    <row r="4" spans="1:13" ht="20.25" customHeight="1">
      <c r="A4" s="35" t="s">
        <v>2</v>
      </c>
      <c r="B4" s="35" t="s">
        <v>3</v>
      </c>
      <c r="C4" s="35" t="s">
        <v>4</v>
      </c>
      <c r="D4" s="41" t="s">
        <v>23</v>
      </c>
      <c r="E4" s="41" t="s">
        <v>24</v>
      </c>
      <c r="F4" s="35" t="s">
        <v>6</v>
      </c>
      <c r="G4" s="35" t="s">
        <v>5</v>
      </c>
      <c r="H4" s="41" t="s">
        <v>25</v>
      </c>
      <c r="I4" s="44" t="s">
        <v>28</v>
      </c>
      <c r="J4" s="44" t="s">
        <v>29</v>
      </c>
      <c r="K4" s="47" t="s">
        <v>8</v>
      </c>
      <c r="L4" s="50" t="s">
        <v>30</v>
      </c>
      <c r="M4" s="35" t="s">
        <v>7</v>
      </c>
    </row>
    <row r="5" spans="1:13" ht="20.25" customHeight="1">
      <c r="A5" s="39"/>
      <c r="B5" s="39"/>
      <c r="C5" s="36"/>
      <c r="D5" s="42"/>
      <c r="E5" s="42"/>
      <c r="F5" s="36"/>
      <c r="G5" s="39"/>
      <c r="H5" s="42"/>
      <c r="I5" s="45"/>
      <c r="J5" s="45"/>
      <c r="K5" s="48"/>
      <c r="L5" s="39"/>
      <c r="M5" s="36"/>
    </row>
    <row r="6" spans="1:13" ht="20.25" customHeight="1">
      <c r="A6" s="40"/>
      <c r="B6" s="40"/>
      <c r="C6" s="37"/>
      <c r="D6" s="43"/>
      <c r="E6" s="43"/>
      <c r="F6" s="37"/>
      <c r="G6" s="40"/>
      <c r="H6" s="43"/>
      <c r="I6" s="46"/>
      <c r="J6" s="46"/>
      <c r="K6" s="49"/>
      <c r="L6" s="40"/>
      <c r="M6" s="37"/>
    </row>
    <row r="7" spans="1:13" ht="18.75" customHeight="1">
      <c r="A7" s="2" t="s">
        <v>9</v>
      </c>
      <c r="B7" s="3"/>
      <c r="C7" s="3"/>
      <c r="D7" s="3"/>
      <c r="E7" s="3"/>
      <c r="F7" s="3"/>
      <c r="G7" s="3"/>
      <c r="H7" s="3"/>
      <c r="I7" s="3"/>
      <c r="J7" s="4"/>
      <c r="K7" s="3"/>
      <c r="L7" s="3"/>
      <c r="M7" s="3"/>
    </row>
    <row r="8" spans="1:13" ht="18.75" customHeight="1">
      <c r="A8" s="6" t="s">
        <v>39</v>
      </c>
      <c r="B8" s="5">
        <v>19171200</v>
      </c>
      <c r="C8" s="5">
        <f aca="true" t="shared" si="0" ref="C8:C20">SUM(D8:M8)</f>
        <v>18247668.72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7">
        <v>0</v>
      </c>
      <c r="K8" s="5">
        <v>0</v>
      </c>
      <c r="L8" s="5">
        <v>0</v>
      </c>
      <c r="M8" s="5">
        <v>18247668.72</v>
      </c>
    </row>
    <row r="9" spans="1:13" ht="18.75" customHeight="1">
      <c r="A9" s="6" t="s">
        <v>45</v>
      </c>
      <c r="B9" s="5">
        <v>0</v>
      </c>
      <c r="C9" s="5">
        <v>1440688.5</v>
      </c>
      <c r="D9" s="5"/>
      <c r="E9" s="5"/>
      <c r="F9" s="5"/>
      <c r="G9" s="5"/>
      <c r="H9" s="5"/>
      <c r="I9" s="5"/>
      <c r="J9" s="7"/>
      <c r="K9" s="5"/>
      <c r="L9" s="5"/>
      <c r="M9" s="5">
        <v>1440688.5</v>
      </c>
    </row>
    <row r="10" spans="1:13" ht="18.75" customHeight="1">
      <c r="A10" s="8" t="s">
        <v>42</v>
      </c>
      <c r="B10" s="5">
        <v>2731100</v>
      </c>
      <c r="C10" s="5">
        <f t="shared" si="0"/>
        <v>2727360</v>
      </c>
      <c r="D10" s="5">
        <v>2727360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7">
        <v>0</v>
      </c>
      <c r="K10" s="5">
        <v>0</v>
      </c>
      <c r="L10" s="5">
        <v>0</v>
      </c>
      <c r="M10" s="5">
        <v>0</v>
      </c>
    </row>
    <row r="11" spans="1:13" ht="18.75" customHeight="1">
      <c r="A11" s="8" t="s">
        <v>40</v>
      </c>
      <c r="B11" s="5">
        <v>22906100</v>
      </c>
      <c r="C11" s="5">
        <f t="shared" si="0"/>
        <v>22175510</v>
      </c>
      <c r="D11" s="5">
        <v>10760104</v>
      </c>
      <c r="E11" s="5">
        <v>1274280</v>
      </c>
      <c r="F11" s="5">
        <v>1970335</v>
      </c>
      <c r="G11" s="5">
        <v>3790080</v>
      </c>
      <c r="H11" s="5">
        <v>3427551</v>
      </c>
      <c r="I11" s="5">
        <v>953160</v>
      </c>
      <c r="J11" s="7">
        <v>0</v>
      </c>
      <c r="K11" s="5">
        <v>0</v>
      </c>
      <c r="L11" s="5">
        <v>0</v>
      </c>
      <c r="M11" s="5">
        <v>0</v>
      </c>
    </row>
    <row r="12" spans="1:13" ht="18.75" customHeight="1">
      <c r="A12" s="6" t="s">
        <v>14</v>
      </c>
      <c r="B12" s="5">
        <v>913000</v>
      </c>
      <c r="C12" s="5">
        <f t="shared" si="0"/>
        <v>677982.5</v>
      </c>
      <c r="D12" s="5">
        <v>335772.5</v>
      </c>
      <c r="E12" s="5">
        <v>0</v>
      </c>
      <c r="F12" s="5">
        <v>15250</v>
      </c>
      <c r="G12" s="5">
        <v>122260</v>
      </c>
      <c r="H12" s="5">
        <v>204700</v>
      </c>
      <c r="I12" s="5">
        <v>0</v>
      </c>
      <c r="J12" s="7">
        <v>0</v>
      </c>
      <c r="K12" s="5">
        <v>0</v>
      </c>
      <c r="L12" s="5">
        <v>0</v>
      </c>
      <c r="M12" s="5">
        <v>0</v>
      </c>
    </row>
    <row r="13" spans="1:13" ht="18.75" customHeight="1">
      <c r="A13" s="6" t="s">
        <v>41</v>
      </c>
      <c r="B13" s="5">
        <v>9398100</v>
      </c>
      <c r="C13" s="5">
        <f t="shared" si="0"/>
        <v>7586410.83</v>
      </c>
      <c r="D13" s="5">
        <v>1737356.28</v>
      </c>
      <c r="E13" s="5">
        <v>777740</v>
      </c>
      <c r="F13" s="5">
        <v>1543215</v>
      </c>
      <c r="G13" s="5">
        <v>1105654</v>
      </c>
      <c r="H13" s="5">
        <v>1532659.55</v>
      </c>
      <c r="I13" s="5">
        <v>587257</v>
      </c>
      <c r="J13" s="7">
        <v>302529</v>
      </c>
      <c r="K13" s="5">
        <v>0</v>
      </c>
      <c r="L13" s="5">
        <v>0</v>
      </c>
      <c r="M13" s="5">
        <v>0</v>
      </c>
    </row>
    <row r="14" spans="1:13" ht="18.75" customHeight="1">
      <c r="A14" s="6" t="s">
        <v>15</v>
      </c>
      <c r="B14" s="5">
        <v>6506900</v>
      </c>
      <c r="C14" s="5">
        <v>5357986.35</v>
      </c>
      <c r="D14" s="5">
        <v>2074500.79</v>
      </c>
      <c r="E14" s="5">
        <v>6437</v>
      </c>
      <c r="F14" s="5">
        <v>2176930.96</v>
      </c>
      <c r="G14" s="5">
        <v>290141</v>
      </c>
      <c r="H14" s="5">
        <v>746270.6</v>
      </c>
      <c r="I14" s="5">
        <v>0</v>
      </c>
      <c r="J14" s="7">
        <v>63706</v>
      </c>
      <c r="K14" s="5">
        <v>0</v>
      </c>
      <c r="L14" s="5">
        <v>0</v>
      </c>
      <c r="M14" s="5">
        <v>0</v>
      </c>
    </row>
    <row r="15" spans="1:13" ht="18.75" customHeight="1">
      <c r="A15" s="6" t="s">
        <v>16</v>
      </c>
      <c r="B15" s="5">
        <v>860000</v>
      </c>
      <c r="C15" s="5">
        <f t="shared" si="0"/>
        <v>807904.36</v>
      </c>
      <c r="D15" s="5">
        <v>807904.36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7">
        <v>0</v>
      </c>
      <c r="K15" s="5">
        <v>0</v>
      </c>
      <c r="L15" s="5">
        <v>0</v>
      </c>
      <c r="M15" s="5">
        <v>0</v>
      </c>
    </row>
    <row r="16" spans="1:13" ht="18.75" customHeight="1">
      <c r="A16" s="6" t="s">
        <v>47</v>
      </c>
      <c r="B16" s="5">
        <v>5215600</v>
      </c>
      <c r="C16" s="5">
        <f t="shared" si="0"/>
        <v>1001740</v>
      </c>
      <c r="D16" s="5">
        <v>186000</v>
      </c>
      <c r="E16" s="5">
        <v>121650</v>
      </c>
      <c r="F16" s="5">
        <v>72600</v>
      </c>
      <c r="G16" s="5">
        <v>435590</v>
      </c>
      <c r="H16" s="5">
        <v>0</v>
      </c>
      <c r="I16" s="5">
        <v>185900</v>
      </c>
      <c r="J16" s="7">
        <v>0</v>
      </c>
      <c r="K16" s="5">
        <v>0</v>
      </c>
      <c r="L16" s="5">
        <v>0</v>
      </c>
      <c r="M16" s="5">
        <v>0</v>
      </c>
    </row>
    <row r="17" spans="1:13" ht="18.75" customHeight="1">
      <c r="A17" s="34" t="s">
        <v>19</v>
      </c>
      <c r="B17" s="5">
        <v>13605000</v>
      </c>
      <c r="C17" s="5">
        <v>12707500</v>
      </c>
      <c r="D17" s="5">
        <v>0</v>
      </c>
      <c r="E17" s="5">
        <v>0</v>
      </c>
      <c r="F17" s="5">
        <v>0</v>
      </c>
      <c r="G17" s="5">
        <v>0</v>
      </c>
      <c r="H17" s="5">
        <v>12707500</v>
      </c>
      <c r="I17" s="5">
        <v>0</v>
      </c>
      <c r="J17" s="7">
        <v>0</v>
      </c>
      <c r="K17" s="5">
        <v>0</v>
      </c>
      <c r="L17" s="5">
        <v>0</v>
      </c>
      <c r="M17" s="5">
        <v>0</v>
      </c>
    </row>
    <row r="18" spans="1:13" ht="18.75" customHeight="1">
      <c r="A18" s="34" t="s">
        <v>46</v>
      </c>
      <c r="B18" s="5">
        <v>0</v>
      </c>
      <c r="C18" s="5">
        <v>2776700</v>
      </c>
      <c r="D18" s="5"/>
      <c r="E18" s="5"/>
      <c r="F18" s="5"/>
      <c r="G18" s="5"/>
      <c r="H18" s="5">
        <v>2776700</v>
      </c>
      <c r="I18" s="5"/>
      <c r="J18" s="7"/>
      <c r="K18" s="5"/>
      <c r="L18" s="5"/>
      <c r="M18" s="5"/>
    </row>
    <row r="19" spans="1:13" ht="18.75" customHeight="1">
      <c r="A19" s="6" t="s">
        <v>17</v>
      </c>
      <c r="B19" s="5">
        <v>60000</v>
      </c>
      <c r="C19" s="5">
        <f t="shared" si="0"/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7">
        <v>0</v>
      </c>
      <c r="K19" s="5">
        <v>0</v>
      </c>
      <c r="L19" s="5">
        <v>0</v>
      </c>
      <c r="M19" s="5">
        <v>0</v>
      </c>
    </row>
    <row r="20" spans="1:13" ht="18.75" customHeight="1">
      <c r="A20" s="6" t="s">
        <v>18</v>
      </c>
      <c r="B20" s="5">
        <v>4763000</v>
      </c>
      <c r="C20" s="5">
        <f t="shared" si="0"/>
        <v>4585409.92</v>
      </c>
      <c r="D20" s="5">
        <v>20000</v>
      </c>
      <c r="E20" s="5">
        <v>0</v>
      </c>
      <c r="F20" s="5">
        <v>4348000</v>
      </c>
      <c r="G20" s="5">
        <v>0</v>
      </c>
      <c r="H20" s="5">
        <v>42409.92</v>
      </c>
      <c r="I20" s="5">
        <v>80000</v>
      </c>
      <c r="J20" s="7">
        <v>95000</v>
      </c>
      <c r="K20" s="5">
        <v>0</v>
      </c>
      <c r="L20" s="5">
        <v>0</v>
      </c>
      <c r="M20" s="5">
        <v>0</v>
      </c>
    </row>
    <row r="21" spans="1:13" ht="18.75" customHeight="1">
      <c r="A21" s="33" t="s">
        <v>44</v>
      </c>
      <c r="B21" s="5">
        <v>0</v>
      </c>
      <c r="C21" s="5">
        <v>3754334.47</v>
      </c>
      <c r="D21" s="5">
        <v>808500</v>
      </c>
      <c r="E21" s="5">
        <v>1264000</v>
      </c>
      <c r="F21" s="5">
        <v>134790.47</v>
      </c>
      <c r="G21" s="5">
        <v>21000</v>
      </c>
      <c r="H21" s="5">
        <v>1399144</v>
      </c>
      <c r="I21" s="5">
        <v>126900</v>
      </c>
      <c r="J21" s="7"/>
      <c r="K21" s="5"/>
      <c r="L21" s="5"/>
      <c r="M21" s="5"/>
    </row>
    <row r="22" spans="1:13" ht="18.75" customHeight="1">
      <c r="A22" s="9" t="s">
        <v>21</v>
      </c>
      <c r="B22" s="10">
        <f aca="true" t="shared" si="1" ref="B22:J22">SUM(B8:B21)</f>
        <v>86130000</v>
      </c>
      <c r="C22" s="10">
        <f t="shared" si="1"/>
        <v>83847195.64999999</v>
      </c>
      <c r="D22" s="10">
        <f t="shared" si="1"/>
        <v>19457497.93</v>
      </c>
      <c r="E22" s="10">
        <f t="shared" si="1"/>
        <v>3444107</v>
      </c>
      <c r="F22" s="10">
        <f t="shared" si="1"/>
        <v>10261121.430000002</v>
      </c>
      <c r="G22" s="10">
        <f t="shared" si="1"/>
        <v>5764725</v>
      </c>
      <c r="H22" s="10">
        <f t="shared" si="1"/>
        <v>22836935.07</v>
      </c>
      <c r="I22" s="10">
        <f t="shared" si="1"/>
        <v>1933217</v>
      </c>
      <c r="J22" s="10">
        <f t="shared" si="1"/>
        <v>461235</v>
      </c>
      <c r="K22" s="10">
        <f>SUM(K8:K20)</f>
        <v>0</v>
      </c>
      <c r="L22" s="10">
        <f>SUM(L8:L20)</f>
        <v>0</v>
      </c>
      <c r="M22" s="10">
        <f>SUM(M8:M21)</f>
        <v>19688357.22</v>
      </c>
    </row>
    <row r="23" spans="1:13" ht="18.75" customHeight="1">
      <c r="A23" s="11" t="s">
        <v>10</v>
      </c>
      <c r="B23" s="3"/>
      <c r="C23" s="3"/>
      <c r="D23" s="3"/>
      <c r="E23" s="3"/>
      <c r="F23" s="3"/>
      <c r="G23" s="3"/>
      <c r="H23" s="3"/>
      <c r="I23" s="3"/>
      <c r="J23" s="4"/>
      <c r="K23" s="3"/>
      <c r="L23" s="3"/>
      <c r="M23" s="3"/>
    </row>
    <row r="24" spans="1:13" ht="18.75" customHeight="1">
      <c r="A24" s="6" t="s">
        <v>31</v>
      </c>
      <c r="B24" s="12">
        <v>8500000</v>
      </c>
      <c r="C24" s="12">
        <v>9827461.27</v>
      </c>
      <c r="D24" s="13"/>
      <c r="E24" s="13"/>
      <c r="F24" s="13"/>
      <c r="G24" s="13"/>
      <c r="H24" s="13"/>
      <c r="I24" s="13"/>
      <c r="J24" s="14"/>
      <c r="K24" s="13"/>
      <c r="L24" s="13"/>
      <c r="M24" s="13"/>
    </row>
    <row r="25" spans="1:13" ht="18.75" customHeight="1">
      <c r="A25" s="29" t="s">
        <v>32</v>
      </c>
      <c r="B25" s="12">
        <v>1854200</v>
      </c>
      <c r="C25" s="12">
        <v>2287425</v>
      </c>
      <c r="D25" s="13"/>
      <c r="E25" s="13"/>
      <c r="F25" s="13"/>
      <c r="G25" s="13"/>
      <c r="H25" s="13"/>
      <c r="I25" s="13"/>
      <c r="J25" s="14"/>
      <c r="K25" s="13"/>
      <c r="L25" s="13"/>
      <c r="M25" s="13"/>
    </row>
    <row r="26" spans="1:13" ht="18.75" customHeight="1">
      <c r="A26" s="15" t="s">
        <v>33</v>
      </c>
      <c r="B26" s="12">
        <v>420000</v>
      </c>
      <c r="C26" s="12">
        <v>345055.4</v>
      </c>
      <c r="D26" s="13"/>
      <c r="E26" s="13"/>
      <c r="F26" s="13"/>
      <c r="G26" s="13"/>
      <c r="H26" s="13"/>
      <c r="I26" s="13"/>
      <c r="J26" s="14"/>
      <c r="K26" s="13"/>
      <c r="L26" s="13"/>
      <c r="M26" s="13"/>
    </row>
    <row r="27" spans="1:13" ht="18.75" customHeight="1">
      <c r="A27" s="15" t="s">
        <v>34</v>
      </c>
      <c r="B27" s="12">
        <v>759000</v>
      </c>
      <c r="C27" s="12">
        <v>515600</v>
      </c>
      <c r="D27" s="13"/>
      <c r="E27" s="13"/>
      <c r="F27" s="13"/>
      <c r="G27" s="13"/>
      <c r="H27" s="13"/>
      <c r="I27" s="13"/>
      <c r="J27" s="14"/>
      <c r="K27" s="13"/>
      <c r="L27" s="13"/>
      <c r="M27" s="13"/>
    </row>
    <row r="28" spans="1:13" ht="18.75" customHeight="1">
      <c r="A28" s="15" t="s">
        <v>35</v>
      </c>
      <c r="B28" s="12">
        <v>41629800</v>
      </c>
      <c r="C28" s="12">
        <v>36649221.68</v>
      </c>
      <c r="D28" s="13"/>
      <c r="E28" s="13"/>
      <c r="F28" s="13"/>
      <c r="G28" s="13"/>
      <c r="H28" s="13"/>
      <c r="I28" s="13"/>
      <c r="J28" s="14"/>
      <c r="K28" s="13"/>
      <c r="L28" s="13"/>
      <c r="M28" s="13"/>
    </row>
    <row r="29" spans="1:13" ht="18.75" customHeight="1">
      <c r="A29" s="15" t="s">
        <v>36</v>
      </c>
      <c r="B29" s="12">
        <v>32967000</v>
      </c>
      <c r="C29" s="12">
        <v>29226402</v>
      </c>
      <c r="D29" s="13"/>
      <c r="E29" s="13"/>
      <c r="F29" s="13"/>
      <c r="G29" s="13"/>
      <c r="H29" s="13"/>
      <c r="I29" s="13"/>
      <c r="J29" s="14"/>
      <c r="K29" s="13"/>
      <c r="L29" s="13"/>
      <c r="M29" s="13"/>
    </row>
    <row r="30" spans="1:13" ht="18.75" customHeight="1">
      <c r="A30" s="30" t="s">
        <v>37</v>
      </c>
      <c r="B30" s="16"/>
      <c r="C30" s="16">
        <v>3754334.47</v>
      </c>
      <c r="D30" s="17"/>
      <c r="E30" s="17"/>
      <c r="F30" s="17"/>
      <c r="G30" s="17"/>
      <c r="H30" s="17"/>
      <c r="I30" s="17"/>
      <c r="J30" s="18"/>
      <c r="K30" s="17"/>
      <c r="L30" s="17"/>
      <c r="M30" s="17"/>
    </row>
    <row r="31" spans="1:13" ht="18.75" customHeight="1">
      <c r="A31" s="19" t="s">
        <v>26</v>
      </c>
      <c r="B31" s="20">
        <f>SUM(B24:B30)</f>
        <v>86130000</v>
      </c>
      <c r="C31" s="20">
        <f>SUM(C24:C30)</f>
        <v>82605499.82</v>
      </c>
      <c r="D31" s="21"/>
      <c r="E31" s="21"/>
      <c r="F31" s="21"/>
      <c r="G31" s="21"/>
      <c r="H31" s="21"/>
      <c r="I31" s="21"/>
      <c r="J31" s="22"/>
      <c r="K31" s="21"/>
      <c r="L31" s="21"/>
      <c r="M31" s="21"/>
    </row>
    <row r="32" spans="1:13" ht="18.75" customHeight="1" thickBot="1">
      <c r="A32" s="51" t="s">
        <v>22</v>
      </c>
      <c r="B32" s="52"/>
      <c r="C32" s="23">
        <f>C31-C22</f>
        <v>-1241695.8299999982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21" customHeight="1" thickTop="1">
      <c r="A33" s="25"/>
      <c r="B33" s="25"/>
      <c r="C33" s="26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21" customHeight="1">
      <c r="A34" s="25"/>
      <c r="B34" s="25"/>
      <c r="C34" s="26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21" customHeight="1">
      <c r="A35" s="53" t="s">
        <v>20</v>
      </c>
      <c r="B35" s="53"/>
      <c r="C35" s="53"/>
      <c r="D35" s="28"/>
      <c r="E35" s="53" t="s">
        <v>38</v>
      </c>
      <c r="F35" s="53"/>
      <c r="G35" s="53"/>
      <c r="H35" s="28"/>
      <c r="I35" s="53" t="s">
        <v>13</v>
      </c>
      <c r="J35" s="53"/>
      <c r="K35" s="53"/>
      <c r="L35" s="31"/>
      <c r="M35" s="31"/>
    </row>
    <row r="36" spans="1:13" ht="21" customHeight="1">
      <c r="A36" s="53" t="s">
        <v>27</v>
      </c>
      <c r="B36" s="53"/>
      <c r="C36" s="53"/>
      <c r="D36" s="28"/>
      <c r="E36" s="53" t="s">
        <v>11</v>
      </c>
      <c r="F36" s="53"/>
      <c r="G36" s="53"/>
      <c r="H36" s="28"/>
      <c r="I36" s="53" t="s">
        <v>12</v>
      </c>
      <c r="J36" s="53"/>
      <c r="K36" s="53"/>
      <c r="L36" s="31"/>
      <c r="M36" s="31"/>
    </row>
    <row r="40" ht="21" customHeight="1">
      <c r="C40" s="27"/>
    </row>
  </sheetData>
  <sheetProtection/>
  <mergeCells count="23">
    <mergeCell ref="A32:B32"/>
    <mergeCell ref="A35:C35"/>
    <mergeCell ref="E35:G35"/>
    <mergeCell ref="I35:K35"/>
    <mergeCell ref="A36:C36"/>
    <mergeCell ref="E36:G36"/>
    <mergeCell ref="I36:K36"/>
    <mergeCell ref="G4:G6"/>
    <mergeCell ref="H4:H6"/>
    <mergeCell ref="I4:I6"/>
    <mergeCell ref="J4:J6"/>
    <mergeCell ref="K4:K6"/>
    <mergeCell ref="L4:L6"/>
    <mergeCell ref="M4:M6"/>
    <mergeCell ref="A1:K1"/>
    <mergeCell ref="A2:K2"/>
    <mergeCell ref="A3:K3"/>
    <mergeCell ref="A4:A6"/>
    <mergeCell ref="B4:B6"/>
    <mergeCell ref="C4:C6"/>
    <mergeCell ref="D4:D6"/>
    <mergeCell ref="E4:E6"/>
    <mergeCell ref="F4:F6"/>
  </mergeCells>
  <printOptions/>
  <pageMargins left="0.16" right="0.17" top="0.19" bottom="0.17" header="0.1968503937007874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Corporate Edition</cp:lastModifiedBy>
  <cp:lastPrinted>2017-10-17T08:36:20Z</cp:lastPrinted>
  <dcterms:created xsi:type="dcterms:W3CDTF">2012-09-20T03:34:07Z</dcterms:created>
  <dcterms:modified xsi:type="dcterms:W3CDTF">2017-10-30T04:07:57Z</dcterms:modified>
  <cp:category/>
  <cp:version/>
  <cp:contentType/>
  <cp:contentStatus/>
</cp:coreProperties>
</file>