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90" windowWidth="12120" windowHeight="8985" activeTab="0"/>
  </bookViews>
  <sheets>
    <sheet name="พค.55" sheetId="1" r:id="rId1"/>
    <sheet name="เมย.55 " sheetId="2" r:id="rId2"/>
    <sheet name="มี.ค.55 " sheetId="3" r:id="rId3"/>
    <sheet name="ก.พ.55 " sheetId="4" r:id="rId4"/>
    <sheet name="ม.ค.55" sheetId="5" r:id="rId5"/>
    <sheet name="ธ.ค.54" sheetId="6" r:id="rId6"/>
    <sheet name="พ.ย.54 " sheetId="7" r:id="rId7"/>
    <sheet name="ต.ค.54 " sheetId="8" r:id="rId8"/>
    <sheet name="1-6 ต.ค.54" sheetId="9" r:id="rId9"/>
    <sheet name="แบบฟอร์ม" sheetId="10" r:id="rId10"/>
    <sheet name="หมายเหตุ 1" sheetId="11" r:id="rId11"/>
    <sheet name="หมายเหตุ 2" sheetId="12" r:id="rId12"/>
  </sheets>
  <definedNames>
    <definedName name="_xlnm.Print_Area" localSheetId="9">'แบบฟอร์ม'!$A$1:$V$77</definedName>
  </definedNames>
  <calcPr fullCalcOnLoad="1"/>
</workbook>
</file>

<file path=xl/sharedStrings.xml><?xml version="1.0" encoding="utf-8"?>
<sst xmlns="http://schemas.openxmlformats.org/spreadsheetml/2006/main" count="1372" uniqueCount="177">
  <si>
    <t>รายงาน รับ - จ่าย เงินสด</t>
  </si>
  <si>
    <t>ประมาณการ</t>
  </si>
  <si>
    <t>บาท</t>
  </si>
  <si>
    <t>จนถึงปัจจุบัน</t>
  </si>
  <si>
    <t>เกิดขึ้นจริง</t>
  </si>
  <si>
    <t>รายการ</t>
  </si>
  <si>
    <t>รหัส</t>
  </si>
  <si>
    <t>บัญชี</t>
  </si>
  <si>
    <t>เดือนนี้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</si>
  <si>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</si>
  <si>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</si>
  <si>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</si>
  <si>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</si>
  <si>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</si>
  <si>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</si>
  <si>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</si>
  <si>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</si>
  <si>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</t>
  </si>
  <si>
    <t>0100</t>
  </si>
  <si>
    <t>0120</t>
  </si>
  <si>
    <t>0200</t>
  </si>
  <si>
    <t>0250</t>
  </si>
  <si>
    <t>0300</t>
  </si>
  <si>
    <t>0350</t>
  </si>
  <si>
    <t>1000</t>
  </si>
  <si>
    <t>2000</t>
  </si>
  <si>
    <t>ปีงบประมาณ……………….</t>
  </si>
  <si>
    <t>รวมรายรับ</t>
  </si>
  <si>
    <t>รายจ่าย</t>
  </si>
  <si>
    <t>งบกลาง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</si>
  <si>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</si>
  <si>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</si>
  <si>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</si>
  <si>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</si>
  <si>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</si>
  <si>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</si>
  <si>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</si>
  <si>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</si>
  <si>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</si>
  <si>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เงินสะสม</t>
  </si>
  <si>
    <t>เงินรับฝาก (หมายเหตุ 2)</t>
  </si>
  <si>
    <t>รวมรายจ่าย</t>
  </si>
  <si>
    <t>สูงกว่า</t>
  </si>
  <si>
    <t>รายรับ                          รายจ่าย</t>
  </si>
  <si>
    <t>(ต่ำกว่า)</t>
  </si>
  <si>
    <t>ยอดยกไป</t>
  </si>
  <si>
    <t>100</t>
  </si>
  <si>
    <t>120</t>
  </si>
  <si>
    <t>130</t>
  </si>
  <si>
    <t>200</t>
  </si>
  <si>
    <t>250</t>
  </si>
  <si>
    <t>300</t>
  </si>
  <si>
    <t>5500</t>
  </si>
  <si>
    <t>6500</t>
  </si>
  <si>
    <t>550</t>
  </si>
  <si>
    <t xml:space="preserve">รายจ่ายอื่น </t>
  </si>
  <si>
    <t>5450</t>
  </si>
  <si>
    <t>6450</t>
  </si>
  <si>
    <t xml:space="preserve">                                 ประจำเดือน…………………….. พ.ศ. …………</t>
  </si>
  <si>
    <t>5270</t>
  </si>
  <si>
    <t>6270</t>
  </si>
  <si>
    <t xml:space="preserve"> 000</t>
  </si>
  <si>
    <t>ลูกหนี้เงินยืมเงินสะสม</t>
  </si>
  <si>
    <t>ภาษีหัก  ณ  ที่จ่าย</t>
  </si>
  <si>
    <t>เงินประกันสัญญา</t>
  </si>
  <si>
    <t xml:space="preserve"> </t>
  </si>
  <si>
    <t>บัญชีเงินรับฝาก</t>
  </si>
  <si>
    <t>=</t>
  </si>
  <si>
    <t>องค์การบริหารส่วนตำบลชะมาย</t>
  </si>
  <si>
    <t>อำเภอทุ่งสง   จังหวัดนครศรีธรรมราช</t>
  </si>
  <si>
    <t>ค่าใช้จ่าย 5%</t>
  </si>
  <si>
    <t>ส่วนลด 6%</t>
  </si>
  <si>
    <r>
      <t>รายรับ</t>
    </r>
    <r>
      <rPr>
        <b/>
        <sz val="16"/>
        <rFont val="Angsana New"/>
        <family val="1"/>
      </rPr>
      <t xml:space="preserve"> (หมายเหตุ 1)</t>
    </r>
  </si>
  <si>
    <t>รายจ่ายค้างจ่าย</t>
  </si>
  <si>
    <t>ลูกหนี้เงินยืมเงินงบประมาณ</t>
  </si>
  <si>
    <t>เงินรับฝาก (หมายเหตุ1)</t>
  </si>
  <si>
    <t>6100</t>
  </si>
  <si>
    <t>6000</t>
  </si>
  <si>
    <t>(ลงชื่อ)                                                                  .</t>
  </si>
  <si>
    <t>(ลงชื่อ)                                              .</t>
  </si>
  <si>
    <t>เงินอุดหนุนเฉพาะกิจ</t>
  </si>
  <si>
    <t>เงินรับฝาก-ค่าธรรมเนียมตรวจแบบแปลน 10%</t>
  </si>
  <si>
    <t>411000</t>
  </si>
  <si>
    <t>412000</t>
  </si>
  <si>
    <t>413000</t>
  </si>
  <si>
    <t>415000</t>
  </si>
  <si>
    <t>421000</t>
  </si>
  <si>
    <t>310000</t>
  </si>
  <si>
    <t>110605</t>
  </si>
  <si>
    <t>521000</t>
  </si>
  <si>
    <t>522000</t>
  </si>
  <si>
    <t>531000</t>
  </si>
  <si>
    <t>532000</t>
  </si>
  <si>
    <t>533000</t>
  </si>
  <si>
    <t>534000</t>
  </si>
  <si>
    <t>541000</t>
  </si>
  <si>
    <t>542000</t>
  </si>
  <si>
    <t>110606</t>
  </si>
  <si>
    <t>210402</t>
  </si>
  <si>
    <t>ฎีกาค้างจ่าย</t>
  </si>
  <si>
    <t>210403</t>
  </si>
  <si>
    <t>(นายสุทธิพร  รสมาลี)</t>
  </si>
  <si>
    <t>งบกลาง(เงินอุดหนุนเฉพาะกิจผู้สูงอายุ)</t>
  </si>
  <si>
    <t>ค่าใช้จ่าย 6%</t>
  </si>
  <si>
    <t>งบกลาง(งบประมาณคนพิการ)</t>
  </si>
  <si>
    <t>-</t>
  </si>
  <si>
    <t>หมายเหตุ  1  ประกอบรายงานรับ-จ่าย  เงินสด  31  สิงหาคม  2554</t>
  </si>
  <si>
    <t>หมายเหตุ  2  ประกอบรายงานรับ-จ่าย  เงินสด  31 สิงหาคม  2554</t>
  </si>
  <si>
    <t>หมายเหตุ  1  ประกอบรายงานรับ-จ่าย  เงินสด  30  กันยายน  2554</t>
  </si>
  <si>
    <t>หมายเหตุ  2  ประกอบรายงานรับ-จ่าย  เงินสด  30 กันยายน  2554</t>
  </si>
  <si>
    <t>เงินรับฝาก - ค่าธรรมเนียมตรวจแบบแปลน 10%</t>
  </si>
  <si>
    <t>ปีงบประมาณ  2555</t>
  </si>
  <si>
    <t>ประจำเดือน ตุลาคม  พ.ศ. 2554</t>
  </si>
  <si>
    <t xml:space="preserve">           ตั้งแต่ วันที่ 1 - 6 ตุลาคม 2554</t>
  </si>
  <si>
    <t>431000</t>
  </si>
  <si>
    <t>441002</t>
  </si>
  <si>
    <t>230199</t>
  </si>
  <si>
    <t>110700</t>
  </si>
  <si>
    <t>110800</t>
  </si>
  <si>
    <t>เงินเดือน(ฝ่ายการเมือง)</t>
  </si>
  <si>
    <t>เงินเดือน(ฝ่ายประจำ)</t>
  </si>
  <si>
    <t>ค่าคุรุภัณฑ์</t>
  </si>
  <si>
    <t>511000</t>
  </si>
  <si>
    <t>551000</t>
  </si>
  <si>
    <t>561000</t>
  </si>
  <si>
    <t>ปลัดเทศบาล  ปฏิบัติหน้าที่</t>
  </si>
  <si>
    <t>นายกเทศมนตรีตำบลชะมาย</t>
  </si>
  <si>
    <t>ผู้อำนวยการกองคลัง</t>
  </si>
  <si>
    <t xml:space="preserve">  (นางสุนีย์  เทพคง)</t>
  </si>
  <si>
    <t>หมายเหตุ  1  ประกอบรายงานรับ-จ่าย  เงินสด  ตั้งแต่วันที่ 1 - 6 ตุลาคม 2554</t>
  </si>
  <si>
    <t>หมายเหตุ  2  ประกอบรายงานรับ-จ่าย  เงินสด  ตั้งแต่วันที่ 1 - 6 ตุลาคม 2554</t>
  </si>
  <si>
    <t xml:space="preserve">           ตั้งแต่ วันที่ 7 - 31 ตุลาคม 2554</t>
  </si>
  <si>
    <t>หมายเหตุ  1  ประกอบรายงานรับ - จ่าย  เงินสด  7 - 31  ตุลาคม  2554</t>
  </si>
  <si>
    <t>ลูกหนี้ภาษีบำรุงท้องที่</t>
  </si>
  <si>
    <t>ค่าใช้จ่าย 5% (ภาษีบำรุงท้องที่)</t>
  </si>
  <si>
    <t>ค่าใช้จ่าย 5% (ลูกหนี้ภาษีบำรุงท้องที่)</t>
  </si>
  <si>
    <t>หมายเหตุ  2  ประกอบรายงานรับ-จ่าย  เงินสด  7 -31  ตุลาคม  2554</t>
  </si>
  <si>
    <t>ค่าใช้จ่าย ภาษีบำรุงท้องที่ 5%</t>
  </si>
  <si>
    <t>ภาษีหน้าฎีกา(โครงการพัฒนา อปท.เร่งด่วน)</t>
  </si>
  <si>
    <t>เทศบาลตำบลชะมาย</t>
  </si>
  <si>
    <t xml:space="preserve">          </t>
  </si>
  <si>
    <t>ประจำเดือน พฤศจิกายน  พ.ศ. 2554</t>
  </si>
  <si>
    <t>เงินรับฝาก - เงินทุนโครงการเศรษฐกิจชุมชน</t>
  </si>
  <si>
    <t>หมายเหตุ  2  ประกอบรายงานรับ-จ่าย  เงินสด  30  พฤศจิกายน  2554</t>
  </si>
  <si>
    <t>ภาษีหัก ณ ที่จ่าย</t>
  </si>
  <si>
    <t>หมายเหตุ  1  ประกอบรายงานรับ - จ่าย  เงินสด  30  พฤศจิกายน  2554</t>
  </si>
  <si>
    <t>ประจำเดือน ธํนวาคม  พ.ศ. 2554</t>
  </si>
  <si>
    <t>รายจ่ายรอจ่าย</t>
  </si>
  <si>
    <t>หมายเหตุ  1  ประกอบรายงานรับ - จ่าย  เงินสด  31  ธันวาคม  2554</t>
  </si>
  <si>
    <t>ลูกหนี้ - ภาษีบำรุงท้องที่</t>
  </si>
  <si>
    <t>หมายเหตุ  2  ประกอบรายงานรับ-จ่าย  เงินสด  31  ธันวาคม  2554</t>
  </si>
  <si>
    <t>งบกลาง(เงินอุดหนุนเฉพาะกิจคนพิการ)</t>
  </si>
  <si>
    <t>ประจำเดือน มกราคม  พ.ศ. 2555</t>
  </si>
  <si>
    <t>ค่าจ้างชั่วคราวและเงินเพิ่มค่าครองชีพ</t>
  </si>
  <si>
    <t>220600</t>
  </si>
  <si>
    <t>หมายเหตุ  1  ประกอบรายงานรับ - จ่าย  เงินสด  31  มกราคม  2555</t>
  </si>
  <si>
    <t>เงินรับฝาก - ค่าใช้จ่ายในการจัดเก็บภาษีบำรุงท้องที่ 5%</t>
  </si>
  <si>
    <t>หมายเหตุ  2  ประกอบรายงานรับ-จ่าย  เงินสด  31  มกราคม  2555</t>
  </si>
  <si>
    <t>ประจำเดือน กุมภาพันธ์  พ.ศ. 2555</t>
  </si>
  <si>
    <t>ค่าตอบแทน (รับคืนเงิน)</t>
  </si>
  <si>
    <t>หมายเหตุ  1  ประกอบรายงานรับ - จ่าย  เงินสด  29  กุมภาพันธ์ 2555</t>
  </si>
  <si>
    <t>หมายเหตุ  2  ประกอบรายงานรับ-จ่าย  เงินสด  29  กุมภาพันธ์ 2555</t>
  </si>
  <si>
    <t>ประจำเดือน มีนาคม  พ.ศ. 2555</t>
  </si>
  <si>
    <t>ปลัดเทศบาลตำบลชะมาย</t>
  </si>
  <si>
    <t xml:space="preserve">                                                            นายกเทศมนตรีตำบลชะมาย</t>
  </si>
  <si>
    <t xml:space="preserve">                                                           (นายประพัฒน์  รักษ์ศรีทอง)</t>
  </si>
  <si>
    <t>หมายเหตุ  1  ประกอบรายงานรับ - จ่าย  เงินสด  30  มีนาคม  2555</t>
  </si>
  <si>
    <t>เงินรับฝาก - เงินปันผลเฉลียคืน</t>
  </si>
  <si>
    <t>หมายเหตุ  2  ประกอบรายงานรับ-จ่าย  เงินสด  30  มีนาคม  2555</t>
  </si>
  <si>
    <t>เงินรับฝาก - เงินปันผลเฉลี่ยคืน</t>
  </si>
  <si>
    <t>ประจำเดือน เมษายน  พ.ศ. 2555</t>
  </si>
  <si>
    <t>หมายเหตุ  1  ประกอบรายงานรับ - จ่าย  เงินสด  30  เมษายน  2555</t>
  </si>
  <si>
    <t>เงินรับฝากอื่นๆ</t>
  </si>
  <si>
    <t>หมายเหตุ  2  ประกอบรายงานรับ-จ่าย  เงินสด  30  เมษายน  2555</t>
  </si>
  <si>
    <t>ประจำเดือน พฤษภาคม  พ.ศ. 2555</t>
  </si>
  <si>
    <t>หมายเหตุ  2  ประกอบรายงานรับ - จ่าย  เงินสด  31  พฤษภาคม  2555</t>
  </si>
  <si>
    <t>หมายเหตุ  1  ประกอบรายงานรับ - จ่าย  เงินสด  31 พฤษภาคม  2555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</si>
</sst>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0.00_);\(0.00\)"/>
    <numFmt numFmtId="202" formatCode="_-* #,##0.000_-;\-* #,##0.000_-;_-* &quot;-&quot;??_-;_-@_-"/>
    <numFmt numFmtId="203" formatCode="_-* #,##0.0000_-;\-* #,##0.0000_-;_-* &quot;-&quot;??_-;_-@_-"/>
    <numFmt numFmtId="204" formatCode="[$-409]dddd\,\ mmmm\ dd\,\ yyyy"/>
    <numFmt numFmtId="205" formatCode="[$-409]h:mm:ss\ AM/PM"/>
    <numFmt numFmtId="206" formatCode="\(00000\)"/>
    <numFmt numFmtId="207" formatCode="\(00,000.00\)"/>
  </numFmts>
  <fonts count="44">
    <font>
      <sz val="14"/>
      <name val="Cordia New"/>
      <family val="0"/>
    </font>
    <font>
      <b/>
      <sz val="18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sz val="8"/>
      <name val="Cordia New"/>
      <family val="0"/>
    </font>
    <font>
      <sz val="20"/>
      <name val="Angsana New"/>
      <family val="1"/>
    </font>
    <font>
      <b/>
      <u val="single"/>
      <sz val="16"/>
      <name val="Angsana New"/>
      <family val="1"/>
    </font>
    <font>
      <b/>
      <sz val="20"/>
      <name val="Angsana New"/>
      <family val="1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double"/>
      <bottom style="hair"/>
    </border>
    <border>
      <left style="hair"/>
      <right style="thin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double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4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49" fontId="2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0" fontId="6" fillId="0" borderId="13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shrinkToFit="1"/>
    </xf>
    <xf numFmtId="49" fontId="3" fillId="0" borderId="12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49" fontId="2" fillId="0" borderId="13" xfId="0" applyNumberFormat="1" applyFont="1" applyBorder="1" applyAlignment="1">
      <alignment horizont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0" xfId="0" applyFont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49" fontId="2" fillId="0" borderId="38" xfId="0" applyNumberFormat="1" applyFont="1" applyBorder="1" applyAlignment="1">
      <alignment horizont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6" fillId="0" borderId="39" xfId="0" applyFont="1" applyBorder="1" applyAlignment="1">
      <alignment/>
    </xf>
    <xf numFmtId="0" fontId="6" fillId="0" borderId="42" xfId="0" applyFont="1" applyBorder="1" applyAlignment="1">
      <alignment/>
    </xf>
    <xf numFmtId="49" fontId="2" fillId="0" borderId="43" xfId="0" applyNumberFormat="1" applyFont="1" applyBorder="1" applyAlignment="1">
      <alignment horizontal="center"/>
    </xf>
    <xf numFmtId="0" fontId="3" fillId="0" borderId="42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49" fontId="2" fillId="0" borderId="51" xfId="0" applyNumberFormat="1" applyFont="1" applyBorder="1" applyAlignment="1">
      <alignment horizont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6" fillId="0" borderId="34" xfId="0" applyFont="1" applyBorder="1" applyAlignment="1">
      <alignment/>
    </xf>
    <xf numFmtId="0" fontId="3" fillId="0" borderId="54" xfId="0" applyFont="1" applyBorder="1" applyAlignment="1">
      <alignment/>
    </xf>
    <xf numFmtId="0" fontId="2" fillId="0" borderId="43" xfId="0" applyFont="1" applyBorder="1" applyAlignment="1">
      <alignment horizont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49" fontId="2" fillId="0" borderId="42" xfId="0" applyNumberFormat="1" applyFont="1" applyBorder="1" applyAlignment="1">
      <alignment horizontal="center"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3" fontId="3" fillId="0" borderId="0" xfId="38" applyFont="1" applyAlignment="1">
      <alignment horizontal="left"/>
    </xf>
    <xf numFmtId="43" fontId="3" fillId="0" borderId="0" xfId="38" applyFont="1" applyAlignment="1">
      <alignment horizontal="right"/>
    </xf>
    <xf numFmtId="43" fontId="3" fillId="0" borderId="60" xfId="38" applyFont="1" applyBorder="1" applyAlignment="1">
      <alignment horizontal="center"/>
    </xf>
    <xf numFmtId="43" fontId="3" fillId="0" borderId="25" xfId="38" applyFont="1" applyBorder="1" applyAlignment="1">
      <alignment horizontal="center"/>
    </xf>
    <xf numFmtId="43" fontId="3" fillId="0" borderId="16" xfId="38" applyFont="1" applyBorder="1" applyAlignment="1">
      <alignment horizontal="right" vertical="center"/>
    </xf>
    <xf numFmtId="43" fontId="3" fillId="0" borderId="0" xfId="38" applyFont="1" applyBorder="1" applyAlignment="1">
      <alignment horizontal="right" vertical="center"/>
    </xf>
    <xf numFmtId="43" fontId="3" fillId="0" borderId="20" xfId="38" applyFont="1" applyBorder="1" applyAlignment="1">
      <alignment horizontal="right" vertical="center"/>
    </xf>
    <xf numFmtId="43" fontId="3" fillId="0" borderId="23" xfId="38" applyFont="1" applyBorder="1" applyAlignment="1">
      <alignment horizontal="right" vertical="center"/>
    </xf>
    <xf numFmtId="43" fontId="3" fillId="0" borderId="0" xfId="38" applyFont="1" applyBorder="1" applyAlignment="1">
      <alignment/>
    </xf>
    <xf numFmtId="43" fontId="3" fillId="0" borderId="60" xfId="38" applyFont="1" applyBorder="1" applyAlignment="1">
      <alignment horizontal="center" vertical="center"/>
    </xf>
    <xf numFmtId="43" fontId="3" fillId="0" borderId="25" xfId="38" applyFont="1" applyBorder="1" applyAlignment="1">
      <alignment horizontal="center" vertical="center"/>
    </xf>
    <xf numFmtId="43" fontId="3" fillId="0" borderId="0" xfId="38" applyFont="1" applyBorder="1" applyAlignment="1">
      <alignment horizontal="center" vertical="center"/>
    </xf>
    <xf numFmtId="43" fontId="3" fillId="0" borderId="0" xfId="38" applyFont="1" applyAlignment="1">
      <alignment/>
    </xf>
    <xf numFmtId="43" fontId="2" fillId="0" borderId="0" xfId="38" applyFont="1" applyAlignment="1">
      <alignment horizontal="center"/>
    </xf>
    <xf numFmtId="0" fontId="6" fillId="0" borderId="0" xfId="0" applyFont="1" applyBorder="1" applyAlignment="1">
      <alignment/>
    </xf>
    <xf numFmtId="43" fontId="3" fillId="0" borderId="11" xfId="38" applyFont="1" applyBorder="1" applyAlignment="1">
      <alignment horizontal="right" vertical="center"/>
    </xf>
    <xf numFmtId="43" fontId="3" fillId="0" borderId="12" xfId="38" applyFont="1" applyBorder="1" applyAlignment="1">
      <alignment horizontal="right" vertical="center"/>
    </xf>
    <xf numFmtId="43" fontId="3" fillId="0" borderId="61" xfId="38" applyFont="1" applyBorder="1" applyAlignment="1">
      <alignment horizontal="right" vertical="center"/>
    </xf>
    <xf numFmtId="43" fontId="3" fillId="0" borderId="12" xfId="38" applyFont="1" applyBorder="1" applyAlignment="1">
      <alignment/>
    </xf>
    <xf numFmtId="43" fontId="3" fillId="0" borderId="62" xfId="38" applyFont="1" applyBorder="1" applyAlignment="1">
      <alignment horizontal="right" vertical="center"/>
    </xf>
    <xf numFmtId="43" fontId="3" fillId="0" borderId="63" xfId="38" applyFont="1" applyBorder="1" applyAlignment="1">
      <alignment horizontal="right" vertical="center"/>
    </xf>
    <xf numFmtId="43" fontId="3" fillId="0" borderId="64" xfId="38" applyFont="1" applyBorder="1" applyAlignment="1">
      <alignment horizontal="right" vertical="center"/>
    </xf>
    <xf numFmtId="43" fontId="3" fillId="0" borderId="18" xfId="38" applyFont="1" applyBorder="1" applyAlignment="1">
      <alignment horizontal="right" vertical="center"/>
    </xf>
    <xf numFmtId="43" fontId="3" fillId="0" borderId="14" xfId="38" applyFont="1" applyBorder="1" applyAlignment="1">
      <alignment horizontal="right" vertical="center"/>
    </xf>
    <xf numFmtId="43" fontId="3" fillId="0" borderId="65" xfId="38" applyFont="1" applyBorder="1" applyAlignment="1">
      <alignment horizontal="center" vertical="center"/>
    </xf>
    <xf numFmtId="43" fontId="3" fillId="0" borderId="19" xfId="38" applyFont="1" applyBorder="1" applyAlignment="1">
      <alignment horizontal="center" vertical="center"/>
    </xf>
    <xf numFmtId="43" fontId="3" fillId="0" borderId="14" xfId="38" applyFont="1" applyBorder="1" applyAlignment="1">
      <alignment horizontal="center" vertical="center"/>
    </xf>
    <xf numFmtId="43" fontId="3" fillId="0" borderId="66" xfId="38" applyFont="1" applyBorder="1" applyAlignment="1">
      <alignment horizontal="right" vertical="center"/>
    </xf>
    <xf numFmtId="43" fontId="3" fillId="0" borderId="12" xfId="38" applyFont="1" applyBorder="1" applyAlignment="1">
      <alignment horizontal="center" vertical="center"/>
    </xf>
    <xf numFmtId="43" fontId="3" fillId="0" borderId="11" xfId="38" applyFont="1" applyBorder="1" applyAlignment="1">
      <alignment horizontal="center"/>
    </xf>
    <xf numFmtId="43" fontId="3" fillId="0" borderId="12" xfId="38" applyFont="1" applyBorder="1" applyAlignment="1">
      <alignment horizontal="center"/>
    </xf>
    <xf numFmtId="43" fontId="3" fillId="0" borderId="14" xfId="38" applyFont="1" applyBorder="1" applyAlignment="1">
      <alignment horizontal="center"/>
    </xf>
    <xf numFmtId="43" fontId="3" fillId="0" borderId="67" xfId="38" applyFont="1" applyBorder="1" applyAlignment="1">
      <alignment horizontal="right" vertical="center"/>
    </xf>
    <xf numFmtId="0" fontId="6" fillId="0" borderId="29" xfId="0" applyFont="1" applyBorder="1" applyAlignment="1">
      <alignment/>
    </xf>
    <xf numFmtId="43" fontId="2" fillId="0" borderId="0" xfId="38" applyFont="1" applyAlignment="1">
      <alignment/>
    </xf>
    <xf numFmtId="43" fontId="3" fillId="0" borderId="10" xfId="38" applyFont="1" applyBorder="1" applyAlignment="1">
      <alignment/>
    </xf>
    <xf numFmtId="0" fontId="3" fillId="0" borderId="0" xfId="0" applyFont="1" applyBorder="1" applyAlignment="1">
      <alignment horizontal="center"/>
    </xf>
    <xf numFmtId="207" fontId="3" fillId="0" borderId="18" xfId="38" applyNumberFormat="1" applyFont="1" applyBorder="1" applyAlignment="1">
      <alignment horizontal="right" vertical="center"/>
    </xf>
    <xf numFmtId="43" fontId="2" fillId="0" borderId="0" xfId="38" applyFont="1" applyBorder="1" applyAlignment="1">
      <alignment/>
    </xf>
    <xf numFmtId="4" fontId="3" fillId="0" borderId="0" xfId="0" applyNumberFormat="1" applyFont="1" applyBorder="1" applyAlignment="1">
      <alignment/>
    </xf>
    <xf numFmtId="43" fontId="2" fillId="0" borderId="0" xfId="38" applyFont="1" applyAlignment="1">
      <alignment horizontal="right"/>
    </xf>
    <xf numFmtId="43" fontId="2" fillId="0" borderId="0" xfId="38" applyFont="1" applyBorder="1" applyAlignment="1">
      <alignment horizontal="right"/>
    </xf>
    <xf numFmtId="0" fontId="3" fillId="0" borderId="68" xfId="0" applyFont="1" applyBorder="1" applyAlignment="1">
      <alignment/>
    </xf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 shrinkToFit="1"/>
    </xf>
    <xf numFmtId="0" fontId="2" fillId="0" borderId="0" xfId="0" applyFont="1" applyAlignment="1">
      <alignment horizontal="left" shrinkToFit="1"/>
    </xf>
    <xf numFmtId="0" fontId="3" fillId="0" borderId="16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43" fontId="3" fillId="0" borderId="69" xfId="38" applyFont="1" applyBorder="1" applyAlignment="1">
      <alignment horizontal="center" vertical="center"/>
    </xf>
    <xf numFmtId="43" fontId="3" fillId="0" borderId="70" xfId="38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 shrinkToFit="1"/>
    </xf>
    <xf numFmtId="43" fontId="2" fillId="0" borderId="0" xfId="38" applyFont="1" applyAlignment="1">
      <alignment horizontal="center"/>
    </xf>
    <xf numFmtId="43" fontId="3" fillId="0" borderId="0" xfId="38" applyFont="1" applyAlignment="1">
      <alignment horizontal="center"/>
    </xf>
    <xf numFmtId="0" fontId="5" fillId="0" borderId="0" xfId="0" applyFont="1" applyAlignment="1">
      <alignment horizontal="center"/>
    </xf>
    <xf numFmtId="43" fontId="3" fillId="0" borderId="69" xfId="38" applyFont="1" applyBorder="1" applyAlignment="1">
      <alignment horizontal="center"/>
    </xf>
    <xf numFmtId="43" fontId="3" fillId="0" borderId="70" xfId="38" applyFont="1" applyBorder="1" applyAlignment="1">
      <alignment horizontal="center"/>
    </xf>
    <xf numFmtId="0" fontId="3" fillId="0" borderId="6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2" fillId="0" borderId="0" xfId="0" applyFont="1" applyAlignment="1">
      <alignment horizontal="left" shrinkToFit="1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3" fillId="0" borderId="7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3" fillId="0" borderId="7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3" fillId="0" borderId="70" xfId="0" applyFont="1" applyBorder="1" applyAlignment="1">
      <alignment horizontal="center"/>
    </xf>
    <xf numFmtId="0" fontId="3" fillId="0" borderId="67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3" fillId="0" borderId="73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tabSelected="1" zoomScalePageLayoutView="0" workbookViewId="0" topLeftCell="A11">
      <selection activeCell="A22" sqref="A22"/>
    </sheetView>
  </sheetViews>
  <sheetFormatPr defaultColWidth="9.140625" defaultRowHeight="21.75"/>
  <cols>
    <col min="1" max="2" width="17.7109375" style="90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90" customWidth="1"/>
    <col min="7" max="16384" width="9.140625" style="5" customWidth="1"/>
  </cols>
  <sheetData>
    <row r="1" spans="1:6" ht="23.25">
      <c r="A1" s="78" t="s">
        <v>139</v>
      </c>
      <c r="B1" s="78"/>
      <c r="C1" s="9"/>
      <c r="D1" s="9"/>
      <c r="E1" s="9"/>
      <c r="F1" s="78"/>
    </row>
    <row r="2" spans="1:6" ht="23.25">
      <c r="A2" s="78" t="s">
        <v>69</v>
      </c>
      <c r="B2" s="78"/>
      <c r="C2" s="9"/>
      <c r="D2" s="9"/>
      <c r="E2" s="9"/>
      <c r="F2" s="78"/>
    </row>
    <row r="3" spans="1:6" ht="23.25">
      <c r="A3" s="78"/>
      <c r="B3" s="78"/>
      <c r="C3" s="9"/>
      <c r="D3" s="9"/>
      <c r="F3" s="79" t="s">
        <v>111</v>
      </c>
    </row>
    <row r="4" spans="1:6" ht="29.25">
      <c r="A4" s="132" t="s">
        <v>0</v>
      </c>
      <c r="B4" s="132"/>
      <c r="C4" s="132"/>
      <c r="D4" s="132"/>
      <c r="E4" s="132"/>
      <c r="F4" s="132"/>
    </row>
    <row r="5" spans="1:6" ht="24" thickBot="1">
      <c r="A5" s="79"/>
      <c r="B5" s="79"/>
      <c r="C5" s="120" t="s">
        <v>140</v>
      </c>
      <c r="D5" s="120"/>
      <c r="E5" s="6"/>
      <c r="F5" s="79" t="s">
        <v>174</v>
      </c>
    </row>
    <row r="6" spans="1:6" ht="24" thickTop="1">
      <c r="A6" s="133" t="s">
        <v>3</v>
      </c>
      <c r="B6" s="134"/>
      <c r="C6" s="135" t="s">
        <v>5</v>
      </c>
      <c r="D6" s="136"/>
      <c r="E6" s="8"/>
      <c r="F6" s="107" t="s">
        <v>8</v>
      </c>
    </row>
    <row r="7" spans="1:6" ht="23.25">
      <c r="A7" s="80" t="s">
        <v>1</v>
      </c>
      <c r="B7" s="80" t="s">
        <v>4</v>
      </c>
      <c r="C7" s="137"/>
      <c r="D7" s="138"/>
      <c r="E7" s="23" t="s">
        <v>6</v>
      </c>
      <c r="F7" s="108" t="s">
        <v>4</v>
      </c>
    </row>
    <row r="8" spans="1:6" ht="24" thickBot="1">
      <c r="A8" s="81" t="s">
        <v>2</v>
      </c>
      <c r="B8" s="81" t="s">
        <v>2</v>
      </c>
      <c r="C8" s="139"/>
      <c r="D8" s="140"/>
      <c r="E8" s="24" t="s">
        <v>7</v>
      </c>
      <c r="F8" s="109" t="s">
        <v>2</v>
      </c>
    </row>
    <row r="9" spans="1:6" ht="24" thickTop="1">
      <c r="A9" s="82"/>
      <c r="B9" s="93">
        <v>27610102.28</v>
      </c>
      <c r="C9" s="35" t="s">
        <v>9</v>
      </c>
      <c r="D9" s="13"/>
      <c r="E9" s="8"/>
      <c r="F9" s="93">
        <v>46250569.91</v>
      </c>
    </row>
    <row r="10" spans="1:6" ht="23.25">
      <c r="A10" s="82"/>
      <c r="B10" s="94"/>
      <c r="C10" s="92" t="s">
        <v>72</v>
      </c>
      <c r="D10" s="14"/>
      <c r="E10" s="10"/>
      <c r="F10" s="94"/>
    </row>
    <row r="11" spans="1:6" ht="23.25">
      <c r="A11" s="82">
        <v>5491813</v>
      </c>
      <c r="B11" s="94">
        <v>4251781.87</v>
      </c>
      <c r="C11" s="17" t="s">
        <v>10</v>
      </c>
      <c r="D11" s="16"/>
      <c r="E11" s="10" t="s">
        <v>82</v>
      </c>
      <c r="F11" s="94">
        <v>350116.72</v>
      </c>
    </row>
    <row r="12" spans="1:6" ht="23.25">
      <c r="A12" s="82">
        <v>1344361</v>
      </c>
      <c r="B12" s="94">
        <v>838292.65</v>
      </c>
      <c r="C12" s="17" t="s">
        <v>11</v>
      </c>
      <c r="D12" s="16"/>
      <c r="E12" s="10" t="s">
        <v>83</v>
      </c>
      <c r="F12" s="94">
        <v>88240</v>
      </c>
    </row>
    <row r="13" spans="1:6" ht="23.25">
      <c r="A13" s="82">
        <v>260000</v>
      </c>
      <c r="B13" s="94">
        <v>257565.33</v>
      </c>
      <c r="C13" s="17" t="s">
        <v>12</v>
      </c>
      <c r="D13" s="16"/>
      <c r="E13" s="10" t="s">
        <v>84</v>
      </c>
      <c r="F13" s="94">
        <v>8342.75</v>
      </c>
    </row>
    <row r="14" spans="1:6" ht="23.25">
      <c r="A14" s="82">
        <v>0</v>
      </c>
      <c r="B14" s="94">
        <v>0</v>
      </c>
      <c r="C14" s="17" t="s">
        <v>13</v>
      </c>
      <c r="D14" s="16"/>
      <c r="E14" s="10" t="s">
        <v>105</v>
      </c>
      <c r="F14" s="94">
        <v>0</v>
      </c>
    </row>
    <row r="15" spans="1:6" ht="23.25">
      <c r="A15" s="82">
        <v>597980</v>
      </c>
      <c r="B15" s="94">
        <v>320665</v>
      </c>
      <c r="C15" s="17" t="s">
        <v>14</v>
      </c>
      <c r="D15" s="16"/>
      <c r="E15" s="10" t="s">
        <v>85</v>
      </c>
      <c r="F15" s="94">
        <v>32890</v>
      </c>
    </row>
    <row r="16" spans="1:6" ht="23.25">
      <c r="A16" s="82">
        <v>0</v>
      </c>
      <c r="B16" s="94">
        <v>0</v>
      </c>
      <c r="C16" s="17" t="s">
        <v>15</v>
      </c>
      <c r="D16" s="16"/>
      <c r="E16" s="10" t="s">
        <v>105</v>
      </c>
      <c r="F16" s="94">
        <v>0</v>
      </c>
    </row>
    <row r="17" spans="1:6" ht="23.25">
      <c r="A17" s="82">
        <v>27939780</v>
      </c>
      <c r="B17" s="94">
        <v>19450713.45</v>
      </c>
      <c r="C17" s="17" t="s">
        <v>16</v>
      </c>
      <c r="D17" s="16"/>
      <c r="E17" s="10" t="s">
        <v>86</v>
      </c>
      <c r="F17" s="94">
        <v>2533030.11</v>
      </c>
    </row>
    <row r="18" spans="1:6" ht="23.25">
      <c r="A18" s="84">
        <v>22000000</v>
      </c>
      <c r="B18" s="94">
        <v>11976000</v>
      </c>
      <c r="C18" s="17" t="s">
        <v>17</v>
      </c>
      <c r="D18" s="16"/>
      <c r="E18" s="10" t="s">
        <v>114</v>
      </c>
      <c r="F18" s="100">
        <v>0</v>
      </c>
    </row>
    <row r="19" spans="1:6" ht="24" thickBot="1">
      <c r="A19" s="85">
        <f>SUM(A11:A18)</f>
        <v>57633934</v>
      </c>
      <c r="B19" s="95">
        <f>SUM(B11:B18)</f>
        <v>37095018.3</v>
      </c>
      <c r="D19" s="5" t="s">
        <v>65</v>
      </c>
      <c r="E19" s="10"/>
      <c r="F19" s="101">
        <f>SUM(F11:F18)</f>
        <v>3012619.58</v>
      </c>
    </row>
    <row r="20" spans="1:6" ht="24" thickTop="1">
      <c r="A20" s="86"/>
      <c r="B20" s="94">
        <v>12338836</v>
      </c>
      <c r="C20" s="17" t="s">
        <v>80</v>
      </c>
      <c r="D20" s="16"/>
      <c r="E20" s="10" t="s">
        <v>115</v>
      </c>
      <c r="F20" s="94">
        <v>202704</v>
      </c>
    </row>
    <row r="21" spans="1:6" ht="23.25">
      <c r="A21" s="86"/>
      <c r="B21" s="94">
        <v>26866.94</v>
      </c>
      <c r="C21" s="17" t="s">
        <v>39</v>
      </c>
      <c r="D21" s="16"/>
      <c r="E21" s="10" t="s">
        <v>87</v>
      </c>
      <c r="F21" s="94">
        <v>14234.2</v>
      </c>
    </row>
    <row r="22" spans="1:6" ht="23.25">
      <c r="A22" s="86"/>
      <c r="B22" s="94">
        <v>354369.86</v>
      </c>
      <c r="C22" s="17" t="s">
        <v>75</v>
      </c>
      <c r="D22" s="16"/>
      <c r="E22" s="10" t="s">
        <v>116</v>
      </c>
      <c r="F22" s="94">
        <v>56773.72</v>
      </c>
    </row>
    <row r="23" spans="1:6" ht="23.25">
      <c r="A23" s="86"/>
      <c r="B23" s="94">
        <v>8400</v>
      </c>
      <c r="C23" s="17" t="s">
        <v>74</v>
      </c>
      <c r="D23" s="16"/>
      <c r="E23" s="10" t="s">
        <v>88</v>
      </c>
      <c r="F23" s="94">
        <v>8400</v>
      </c>
    </row>
    <row r="24" spans="1:6" ht="23.25">
      <c r="A24" s="86"/>
      <c r="B24" s="94">
        <v>65000</v>
      </c>
      <c r="C24" s="124" t="s">
        <v>34</v>
      </c>
      <c r="D24" s="125"/>
      <c r="E24" s="10" t="s">
        <v>92</v>
      </c>
      <c r="F24" s="94">
        <v>0</v>
      </c>
    </row>
    <row r="25" spans="1:6" ht="23.25">
      <c r="A25" s="86"/>
      <c r="B25" s="94">
        <v>500</v>
      </c>
      <c r="C25" s="124" t="s">
        <v>62</v>
      </c>
      <c r="D25" s="125"/>
      <c r="E25" s="10" t="s">
        <v>97</v>
      </c>
      <c r="F25" s="94">
        <v>0</v>
      </c>
    </row>
    <row r="26" spans="1:6" ht="23.25">
      <c r="A26" s="86"/>
      <c r="B26" s="94">
        <v>23600</v>
      </c>
      <c r="C26" s="124" t="s">
        <v>102</v>
      </c>
      <c r="D26" s="125"/>
      <c r="E26" s="10" t="s">
        <v>117</v>
      </c>
      <c r="F26" s="94">
        <v>0</v>
      </c>
    </row>
    <row r="27" spans="1:6" ht="23.25">
      <c r="A27" s="86"/>
      <c r="B27" s="94">
        <v>1500</v>
      </c>
      <c r="C27" s="17" t="s">
        <v>151</v>
      </c>
      <c r="D27" s="16"/>
      <c r="E27" s="10" t="s">
        <v>118</v>
      </c>
      <c r="F27" s="94">
        <v>0</v>
      </c>
    </row>
    <row r="28" spans="1:6" ht="23.25">
      <c r="A28" s="86"/>
      <c r="B28" s="94">
        <v>2483</v>
      </c>
      <c r="C28" s="17" t="s">
        <v>153</v>
      </c>
      <c r="D28" s="16"/>
      <c r="E28" s="10" t="s">
        <v>154</v>
      </c>
      <c r="F28" s="94">
        <v>0</v>
      </c>
    </row>
    <row r="29" spans="1:6" ht="23.25">
      <c r="A29" s="86"/>
      <c r="B29" s="94">
        <v>250</v>
      </c>
      <c r="C29" s="17" t="s">
        <v>159</v>
      </c>
      <c r="D29" s="16"/>
      <c r="E29" s="10"/>
      <c r="F29" s="94">
        <v>0</v>
      </c>
    </row>
    <row r="30" spans="1:6" ht="23.25">
      <c r="A30" s="86"/>
      <c r="B30" s="94"/>
      <c r="C30" s="17"/>
      <c r="D30" s="16"/>
      <c r="E30" s="10"/>
      <c r="F30" s="94"/>
    </row>
    <row r="31" spans="1:6" ht="23.25">
      <c r="A31" s="86"/>
      <c r="B31" s="94"/>
      <c r="C31" s="17"/>
      <c r="D31" s="16"/>
      <c r="E31" s="10"/>
      <c r="F31" s="94"/>
    </row>
    <row r="32" spans="1:6" ht="23.25">
      <c r="A32" s="86"/>
      <c r="B32" s="96"/>
      <c r="C32" s="17"/>
      <c r="D32" s="16"/>
      <c r="E32" s="10"/>
      <c r="F32" s="94"/>
    </row>
    <row r="33" spans="1:6" ht="24" thickBot="1">
      <c r="A33" s="86"/>
      <c r="B33" s="97"/>
      <c r="D33" s="17"/>
      <c r="E33" s="19"/>
      <c r="F33" s="94"/>
    </row>
    <row r="34" spans="1:6" ht="24" thickBot="1">
      <c r="A34" s="86"/>
      <c r="B34" s="98">
        <f>SUM(B20:B33)</f>
        <v>12821805.799999999</v>
      </c>
      <c r="E34" s="20"/>
      <c r="F34" s="98">
        <f>SUM(F20:F33)</f>
        <v>282111.92000000004</v>
      </c>
    </row>
    <row r="35" spans="1:6" ht="24" thickBot="1">
      <c r="A35" s="86"/>
      <c r="B35" s="99">
        <f>B19+B34</f>
        <v>49916824.099999994</v>
      </c>
      <c r="C35" s="128" t="s">
        <v>27</v>
      </c>
      <c r="D35" s="128"/>
      <c r="E35" s="10"/>
      <c r="F35" s="99">
        <f>F19+F34</f>
        <v>3294731.5</v>
      </c>
    </row>
    <row r="36" spans="1:6" s="74" customFormat="1" ht="21.75" customHeight="1" thickTop="1">
      <c r="A36" s="126" t="s">
        <v>3</v>
      </c>
      <c r="B36" s="127"/>
      <c r="C36" s="135" t="s">
        <v>5</v>
      </c>
      <c r="D36" s="136"/>
      <c r="E36" s="75"/>
      <c r="F36" s="102" t="s">
        <v>8</v>
      </c>
    </row>
    <row r="37" spans="1:6" s="74" customFormat="1" ht="21.75" customHeight="1">
      <c r="A37" s="87" t="s">
        <v>1</v>
      </c>
      <c r="B37" s="87" t="s">
        <v>4</v>
      </c>
      <c r="C37" s="137"/>
      <c r="D37" s="138"/>
      <c r="E37" s="76" t="s">
        <v>6</v>
      </c>
      <c r="F37" s="103" t="s">
        <v>4</v>
      </c>
    </row>
    <row r="38" spans="1:6" s="74" customFormat="1" ht="21.75" customHeight="1" thickBot="1">
      <c r="A38" s="88" t="s">
        <v>2</v>
      </c>
      <c r="B38" s="88" t="s">
        <v>2</v>
      </c>
      <c r="C38" s="139"/>
      <c r="D38" s="140"/>
      <c r="E38" s="77" t="s">
        <v>7</v>
      </c>
      <c r="F38" s="104" t="s">
        <v>2</v>
      </c>
    </row>
    <row r="39" spans="1:6" ht="20.25" customHeight="1" thickTop="1">
      <c r="A39" s="110"/>
      <c r="B39" s="93"/>
      <c r="C39" s="111" t="s">
        <v>28</v>
      </c>
      <c r="D39" s="13"/>
      <c r="E39" s="8"/>
      <c r="F39" s="94"/>
    </row>
    <row r="40" spans="1:6" ht="20.25" customHeight="1">
      <c r="A40" s="82">
        <v>3189850</v>
      </c>
      <c r="B40" s="94">
        <v>1246537</v>
      </c>
      <c r="C40" s="92"/>
      <c r="D40" s="16" t="s">
        <v>29</v>
      </c>
      <c r="E40" s="10" t="s">
        <v>122</v>
      </c>
      <c r="F40" s="94">
        <v>69115</v>
      </c>
    </row>
    <row r="41" spans="1:6" ht="20.25" customHeight="1">
      <c r="A41" s="82">
        <v>0</v>
      </c>
      <c r="B41" s="94">
        <v>4124576</v>
      </c>
      <c r="C41" s="92"/>
      <c r="D41" s="16" t="s">
        <v>29</v>
      </c>
      <c r="E41" s="10" t="s">
        <v>122</v>
      </c>
      <c r="F41" s="94">
        <v>900076</v>
      </c>
    </row>
    <row r="42" spans="1:6" ht="20.25" customHeight="1">
      <c r="A42" s="82">
        <v>2021845</v>
      </c>
      <c r="B42" s="94">
        <v>1199341</v>
      </c>
      <c r="C42" s="92"/>
      <c r="D42" s="16" t="s">
        <v>119</v>
      </c>
      <c r="E42" s="10" t="s">
        <v>89</v>
      </c>
      <c r="F42" s="94">
        <v>237360</v>
      </c>
    </row>
    <row r="43" spans="1:6" ht="20.25" customHeight="1">
      <c r="A43" s="82">
        <v>5708070</v>
      </c>
      <c r="B43" s="94">
        <v>3009129.6</v>
      </c>
      <c r="C43" s="92"/>
      <c r="D43" s="16" t="s">
        <v>120</v>
      </c>
      <c r="E43" s="10" t="s">
        <v>90</v>
      </c>
      <c r="F43" s="94">
        <v>426830.6</v>
      </c>
    </row>
    <row r="44" spans="1:6" ht="20.25" customHeight="1">
      <c r="A44" s="82">
        <v>334000</v>
      </c>
      <c r="B44" s="94">
        <v>187200</v>
      </c>
      <c r="C44" s="92"/>
      <c r="D44" s="16" t="s">
        <v>31</v>
      </c>
      <c r="E44" s="10" t="s">
        <v>90</v>
      </c>
      <c r="F44" s="94">
        <v>23400</v>
      </c>
    </row>
    <row r="45" spans="1:6" ht="20.25" customHeight="1">
      <c r="A45" s="82">
        <v>5053840</v>
      </c>
      <c r="B45" s="94">
        <v>2803602</v>
      </c>
      <c r="C45" s="17"/>
      <c r="D45" s="16" t="s">
        <v>32</v>
      </c>
      <c r="E45" s="10" t="s">
        <v>90</v>
      </c>
      <c r="F45" s="94">
        <v>368146</v>
      </c>
    </row>
    <row r="46" spans="1:6" ht="20.25" customHeight="1">
      <c r="A46" s="82">
        <v>5384820</v>
      </c>
      <c r="B46" s="94">
        <v>1904831</v>
      </c>
      <c r="C46" s="17"/>
      <c r="D46" s="16" t="s">
        <v>33</v>
      </c>
      <c r="E46" s="10" t="s">
        <v>91</v>
      </c>
      <c r="F46" s="94">
        <v>149689</v>
      </c>
    </row>
    <row r="47" spans="1:6" ht="20.25" customHeight="1">
      <c r="A47" s="82">
        <v>6857400</v>
      </c>
      <c r="B47" s="94">
        <v>2457528.92</v>
      </c>
      <c r="C47" s="17"/>
      <c r="D47" s="16" t="s">
        <v>34</v>
      </c>
      <c r="E47" s="10" t="s">
        <v>92</v>
      </c>
      <c r="F47" s="94">
        <v>123574.62</v>
      </c>
    </row>
    <row r="48" spans="1:6" ht="20.25" customHeight="1">
      <c r="A48" s="82">
        <v>5272000</v>
      </c>
      <c r="B48" s="94">
        <v>1634869.57</v>
      </c>
      <c r="C48" s="17"/>
      <c r="D48" s="16" t="s">
        <v>35</v>
      </c>
      <c r="E48" s="10" t="s">
        <v>93</v>
      </c>
      <c r="F48" s="94">
        <v>192643</v>
      </c>
    </row>
    <row r="49" spans="1:6" ht="20.25" customHeight="1">
      <c r="A49" s="82">
        <v>683000</v>
      </c>
      <c r="B49" s="94">
        <v>271951.52</v>
      </c>
      <c r="C49" s="17"/>
      <c r="D49" s="16" t="s">
        <v>36</v>
      </c>
      <c r="E49" s="10" t="s">
        <v>94</v>
      </c>
      <c r="F49" s="94">
        <v>37105.66</v>
      </c>
    </row>
    <row r="50" spans="1:6" ht="20.25" customHeight="1">
      <c r="A50" s="82">
        <v>7017000</v>
      </c>
      <c r="B50" s="94">
        <v>630114.7</v>
      </c>
      <c r="C50" s="17"/>
      <c r="D50" s="16" t="s">
        <v>121</v>
      </c>
      <c r="E50" s="10" t="s">
        <v>95</v>
      </c>
      <c r="F50" s="94">
        <v>80210</v>
      </c>
    </row>
    <row r="51" spans="1:6" ht="20.25" customHeight="1">
      <c r="A51" s="82"/>
      <c r="B51" s="94">
        <v>38700</v>
      </c>
      <c r="C51" s="17"/>
      <c r="D51" s="16" t="s">
        <v>37</v>
      </c>
      <c r="E51" s="10"/>
      <c r="F51" s="94">
        <v>38700</v>
      </c>
    </row>
    <row r="52" spans="1:6" ht="20.25" customHeight="1">
      <c r="A52" s="82">
        <v>11711300</v>
      </c>
      <c r="B52" s="94">
        <v>663000</v>
      </c>
      <c r="C52" s="17"/>
      <c r="D52" s="16" t="s">
        <v>38</v>
      </c>
      <c r="E52" s="10" t="s">
        <v>96</v>
      </c>
      <c r="F52" s="94">
        <v>663000</v>
      </c>
    </row>
    <row r="53" spans="1:6" ht="20.25" customHeight="1">
      <c r="A53" s="82">
        <v>0</v>
      </c>
      <c r="B53" s="94">
        <v>1474093.46</v>
      </c>
      <c r="C53" s="17"/>
      <c r="D53" s="16" t="s">
        <v>38</v>
      </c>
      <c r="E53" s="10"/>
      <c r="F53" s="94">
        <v>0</v>
      </c>
    </row>
    <row r="54" spans="1:6" ht="20.25" customHeight="1">
      <c r="A54" s="82">
        <v>100000</v>
      </c>
      <c r="B54" s="94">
        <v>0</v>
      </c>
      <c r="C54" s="17"/>
      <c r="D54" s="16" t="s">
        <v>55</v>
      </c>
      <c r="E54" s="10" t="s">
        <v>123</v>
      </c>
      <c r="F54" s="94">
        <v>0</v>
      </c>
    </row>
    <row r="55" spans="1:6" ht="20.25" customHeight="1">
      <c r="A55" s="82">
        <v>4311300</v>
      </c>
      <c r="B55" s="94">
        <v>2225900</v>
      </c>
      <c r="C55" s="17"/>
      <c r="D55" s="16" t="s">
        <v>17</v>
      </c>
      <c r="E55" s="10" t="s">
        <v>124</v>
      </c>
      <c r="F55" s="94">
        <v>971600</v>
      </c>
    </row>
    <row r="56" spans="1:6" ht="20.25" customHeight="1">
      <c r="A56" s="82"/>
      <c r="B56" s="94"/>
      <c r="C56" s="17"/>
      <c r="E56" s="10"/>
      <c r="F56" s="94"/>
    </row>
    <row r="57" spans="1:6" ht="20.25" customHeight="1" thickBot="1">
      <c r="A57" s="85">
        <f>SUM(A40:A56)</f>
        <v>57644425</v>
      </c>
      <c r="B57" s="95">
        <f>SUM(B40:B56)</f>
        <v>23871374.77</v>
      </c>
      <c r="C57" s="17"/>
      <c r="E57" s="10"/>
      <c r="F57" s="95">
        <f>SUM(F40:F56)</f>
        <v>4281449.880000001</v>
      </c>
    </row>
    <row r="58" spans="1:6" ht="20.25" customHeight="1" thickTop="1">
      <c r="A58" s="83"/>
      <c r="B58" s="94">
        <v>339717.34</v>
      </c>
      <c r="C58" s="17"/>
      <c r="D58" s="5" t="s">
        <v>40</v>
      </c>
      <c r="E58" s="10" t="s">
        <v>116</v>
      </c>
      <c r="F58" s="94">
        <v>3232.03</v>
      </c>
    </row>
    <row r="59" spans="1:6" ht="20.25" customHeight="1">
      <c r="A59" s="86"/>
      <c r="B59" s="94">
        <v>1049760</v>
      </c>
      <c r="C59" s="17"/>
      <c r="D59" s="16" t="s">
        <v>74</v>
      </c>
      <c r="E59" s="10" t="s">
        <v>88</v>
      </c>
      <c r="F59" s="94">
        <v>107730</v>
      </c>
    </row>
    <row r="60" spans="1:6" ht="20.25" customHeight="1">
      <c r="A60" s="86"/>
      <c r="B60" s="94">
        <v>735820</v>
      </c>
      <c r="C60" s="17"/>
      <c r="D60" s="16" t="s">
        <v>62</v>
      </c>
      <c r="E60" s="10" t="s">
        <v>97</v>
      </c>
      <c r="F60" s="94">
        <v>0</v>
      </c>
    </row>
    <row r="61" spans="1:6" ht="20.25" customHeight="1">
      <c r="A61" s="86"/>
      <c r="B61" s="94">
        <v>2011278.17</v>
      </c>
      <c r="C61" s="17"/>
      <c r="D61" s="5" t="s">
        <v>147</v>
      </c>
      <c r="E61" s="10" t="s">
        <v>100</v>
      </c>
      <c r="F61" s="94">
        <v>0</v>
      </c>
    </row>
    <row r="62" spans="1:6" ht="20.25" customHeight="1">
      <c r="A62" s="86"/>
      <c r="B62" s="94">
        <v>2230922.6</v>
      </c>
      <c r="C62" s="17"/>
      <c r="D62" s="16" t="s">
        <v>73</v>
      </c>
      <c r="E62" s="10" t="s">
        <v>98</v>
      </c>
      <c r="F62" s="94">
        <v>0</v>
      </c>
    </row>
    <row r="63" spans="1:6" ht="20.25" customHeight="1">
      <c r="A63" s="86"/>
      <c r="B63" s="94">
        <v>2135164</v>
      </c>
      <c r="C63" s="17"/>
      <c r="D63" s="17" t="s">
        <v>39</v>
      </c>
      <c r="E63" s="10" t="s">
        <v>87</v>
      </c>
      <c r="F63" s="94">
        <v>0</v>
      </c>
    </row>
    <row r="64" spans="1:6" ht="20.25" customHeight="1">
      <c r="A64" s="86"/>
      <c r="B64" s="105">
        <f>SUM(B58:B63)</f>
        <v>8502662.11</v>
      </c>
      <c r="C64" s="17"/>
      <c r="D64" s="17"/>
      <c r="E64" s="19"/>
      <c r="F64" s="105">
        <f>SUM(F58:F63)</f>
        <v>110962.03</v>
      </c>
    </row>
    <row r="65" spans="1:6" ht="20.25" customHeight="1">
      <c r="A65" s="86"/>
      <c r="B65" s="105">
        <f>B57+B64</f>
        <v>32374036.88</v>
      </c>
      <c r="C65" s="128" t="s">
        <v>41</v>
      </c>
      <c r="D65" s="128"/>
      <c r="E65" s="11"/>
      <c r="F65" s="105">
        <f>F57+F64</f>
        <v>4392411.910000001</v>
      </c>
    </row>
    <row r="66" spans="1:6" ht="20.25" customHeight="1">
      <c r="A66" s="86"/>
      <c r="B66" s="94"/>
      <c r="C66" s="128" t="s">
        <v>42</v>
      </c>
      <c r="D66" s="128"/>
      <c r="E66" s="11"/>
      <c r="F66" s="94"/>
    </row>
    <row r="67" spans="1:6" s="74" customFormat="1" ht="20.25" customHeight="1">
      <c r="A67" s="89"/>
      <c r="B67" s="106">
        <v>17542787.22</v>
      </c>
      <c r="C67" s="142" t="s">
        <v>43</v>
      </c>
      <c r="D67" s="142"/>
      <c r="E67" s="73"/>
      <c r="F67" s="106"/>
    </row>
    <row r="68" spans="1:6" ht="20.25" customHeight="1">
      <c r="A68" s="86"/>
      <c r="B68" s="115"/>
      <c r="C68" s="128" t="s">
        <v>44</v>
      </c>
      <c r="D68" s="128"/>
      <c r="E68" s="11"/>
      <c r="F68" s="115">
        <v>-1097680.41</v>
      </c>
    </row>
    <row r="69" spans="2:6" ht="20.25" customHeight="1">
      <c r="B69" s="105">
        <v>45152889.5</v>
      </c>
      <c r="C69" s="128" t="s">
        <v>45</v>
      </c>
      <c r="D69" s="128"/>
      <c r="E69" s="11"/>
      <c r="F69" s="105">
        <v>45152889.5</v>
      </c>
    </row>
    <row r="70" ht="22.5" customHeight="1"/>
    <row r="71" spans="1:6" s="22" customFormat="1" ht="20.25" customHeight="1">
      <c r="A71" s="90"/>
      <c r="B71" s="129" t="s">
        <v>78</v>
      </c>
      <c r="C71" s="129"/>
      <c r="D71" s="129"/>
      <c r="E71" s="129" t="s">
        <v>79</v>
      </c>
      <c r="F71" s="129"/>
    </row>
    <row r="72" spans="1:6" s="22" customFormat="1" ht="21" customHeight="1">
      <c r="A72" s="90"/>
      <c r="B72" s="90"/>
      <c r="C72" s="141" t="s">
        <v>128</v>
      </c>
      <c r="D72" s="141"/>
      <c r="E72" s="129" t="s">
        <v>101</v>
      </c>
      <c r="F72" s="129"/>
    </row>
    <row r="73" spans="1:6" s="22" customFormat="1" ht="21" customHeight="1">
      <c r="A73" s="90"/>
      <c r="B73" s="90"/>
      <c r="C73" s="141" t="s">
        <v>127</v>
      </c>
      <c r="D73" s="141"/>
      <c r="E73" s="129" t="s">
        <v>163</v>
      </c>
      <c r="F73" s="129"/>
    </row>
    <row r="74" spans="1:6" s="22" customFormat="1" ht="21" customHeight="1">
      <c r="A74" s="90"/>
      <c r="B74" s="90"/>
      <c r="C74" s="123"/>
      <c r="D74" s="123"/>
      <c r="E74" s="122"/>
      <c r="F74" s="122"/>
    </row>
    <row r="75" spans="1:6" ht="23.25" customHeight="1">
      <c r="A75" s="130" t="s">
        <v>165</v>
      </c>
      <c r="B75" s="131"/>
      <c r="C75" s="131"/>
      <c r="D75" s="131"/>
      <c r="E75" s="131"/>
      <c r="F75" s="131"/>
    </row>
    <row r="76" spans="1:6" ht="23.25" customHeight="1">
      <c r="A76" s="130" t="s">
        <v>164</v>
      </c>
      <c r="B76" s="130"/>
      <c r="C76" s="130"/>
      <c r="D76" s="130"/>
      <c r="E76" s="130"/>
      <c r="F76" s="130"/>
    </row>
    <row r="77" ht="23.25" customHeight="1"/>
    <row r="78" ht="23.25" customHeight="1"/>
    <row r="79" ht="23.25" customHeight="1"/>
  </sheetData>
  <sheetProtection/>
  <mergeCells count="22">
    <mergeCell ref="C36:D38"/>
    <mergeCell ref="C65:D65"/>
    <mergeCell ref="C66:D66"/>
    <mergeCell ref="E71:F71"/>
    <mergeCell ref="C67:D67"/>
    <mergeCell ref="C68:D68"/>
    <mergeCell ref="A4:F4"/>
    <mergeCell ref="A6:B6"/>
    <mergeCell ref="C6:D8"/>
    <mergeCell ref="C35:D35"/>
    <mergeCell ref="C24:D24"/>
    <mergeCell ref="C25:D25"/>
    <mergeCell ref="C26:D26"/>
    <mergeCell ref="A36:B36"/>
    <mergeCell ref="C69:D69"/>
    <mergeCell ref="B71:D71"/>
    <mergeCell ref="A75:F75"/>
    <mergeCell ref="A76:F76"/>
    <mergeCell ref="E73:F73"/>
    <mergeCell ref="C72:D72"/>
    <mergeCell ref="E72:F72"/>
    <mergeCell ref="C73:D73"/>
  </mergeCells>
  <printOptions/>
  <pageMargins left="0.25" right="0.12" top="0.32" bottom="0.58" header="0.32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74"/>
  <sheetViews>
    <sheetView view="pageBreakPreview" zoomScale="85" zoomScaleNormal="80" zoomScaleSheetLayoutView="85" zoomScalePageLayoutView="0" workbookViewId="0" topLeftCell="A4">
      <selection activeCell="E32" sqref="E31:E32"/>
    </sheetView>
  </sheetViews>
  <sheetFormatPr defaultColWidth="9.140625" defaultRowHeight="21.75"/>
  <cols>
    <col min="1" max="1" width="13.7109375" style="5" customWidth="1"/>
    <col min="2" max="2" width="4.00390625" style="5" customWidth="1"/>
    <col min="3" max="3" width="13.7109375" style="5" customWidth="1"/>
    <col min="4" max="4" width="4.00390625" style="5" customWidth="1"/>
    <col min="5" max="5" width="6.140625" style="5" customWidth="1"/>
    <col min="6" max="6" width="46.00390625" style="5" customWidth="1"/>
    <col min="7" max="7" width="8.00390625" style="2" customWidth="1"/>
    <col min="8" max="8" width="13.7109375" style="5" customWidth="1"/>
    <col min="9" max="9" width="4.7109375" style="5" customWidth="1"/>
    <col min="10" max="16384" width="9.140625" style="5" customWidth="1"/>
  </cols>
  <sheetData>
    <row r="1" spans="1:9" ht="23.25">
      <c r="A1" s="151"/>
      <c r="B1" s="151"/>
      <c r="C1" s="151"/>
      <c r="D1" s="151"/>
      <c r="E1" s="151"/>
      <c r="F1" s="151"/>
      <c r="G1" s="151"/>
      <c r="H1" s="151"/>
      <c r="I1" s="151"/>
    </row>
    <row r="2" spans="1:9" ht="23.25">
      <c r="A2" s="9" t="s">
        <v>68</v>
      </c>
      <c r="B2" s="41"/>
      <c r="C2" s="41"/>
      <c r="D2" s="41"/>
      <c r="E2" s="41"/>
      <c r="F2" s="41"/>
      <c r="G2" s="41"/>
      <c r="H2" s="41"/>
      <c r="I2" s="41"/>
    </row>
    <row r="3" spans="1:9" ht="23.25">
      <c r="A3" s="9" t="s">
        <v>69</v>
      </c>
      <c r="B3" s="41"/>
      <c r="C3" s="41"/>
      <c r="D3" s="41"/>
      <c r="E3" s="41"/>
      <c r="F3" s="41"/>
      <c r="G3" s="41"/>
      <c r="H3" s="41"/>
      <c r="I3" s="41"/>
    </row>
    <row r="4" spans="1:9" ht="23.25">
      <c r="A4" s="9"/>
      <c r="B4" s="9"/>
      <c r="C4" s="9"/>
      <c r="D4" s="9"/>
      <c r="E4" s="9"/>
      <c r="F4" s="9"/>
      <c r="G4" s="9" t="s">
        <v>26</v>
      </c>
      <c r="I4" s="9"/>
    </row>
    <row r="5" spans="1:9" ht="29.25">
      <c r="A5" s="144" t="s">
        <v>0</v>
      </c>
      <c r="B5" s="144"/>
      <c r="C5" s="144"/>
      <c r="D5" s="144"/>
      <c r="E5" s="144"/>
      <c r="F5" s="144"/>
      <c r="G5" s="144"/>
      <c r="H5" s="144"/>
      <c r="I5" s="144"/>
    </row>
    <row r="6" spans="1:9" ht="24" thickBot="1">
      <c r="A6" s="7"/>
      <c r="B6" s="7"/>
      <c r="C6" s="7"/>
      <c r="D6" s="7"/>
      <c r="E6" s="7"/>
      <c r="F6" s="9" t="s">
        <v>58</v>
      </c>
      <c r="G6" s="9"/>
      <c r="H6" s="7"/>
      <c r="I6" s="7"/>
    </row>
    <row r="7" spans="1:9" ht="24" thickTop="1">
      <c r="A7" s="149" t="s">
        <v>3</v>
      </c>
      <c r="B7" s="154"/>
      <c r="C7" s="154"/>
      <c r="D7" s="150"/>
      <c r="E7" s="155"/>
      <c r="F7" s="156"/>
      <c r="G7" s="8"/>
      <c r="H7" s="149" t="s">
        <v>8</v>
      </c>
      <c r="I7" s="150"/>
    </row>
    <row r="8" spans="1:9" ht="23.25">
      <c r="A8" s="157" t="s">
        <v>1</v>
      </c>
      <c r="B8" s="158"/>
      <c r="C8" s="128" t="s">
        <v>4</v>
      </c>
      <c r="D8" s="148"/>
      <c r="E8" s="143" t="s">
        <v>5</v>
      </c>
      <c r="F8" s="128"/>
      <c r="G8" s="10" t="s">
        <v>6</v>
      </c>
      <c r="H8" s="143" t="s">
        <v>4</v>
      </c>
      <c r="I8" s="148"/>
    </row>
    <row r="9" spans="1:9" ht="24" thickBot="1">
      <c r="A9" s="145" t="s">
        <v>2</v>
      </c>
      <c r="B9" s="147"/>
      <c r="C9" s="146" t="s">
        <v>2</v>
      </c>
      <c r="D9" s="147"/>
      <c r="E9" s="145"/>
      <c r="F9" s="146"/>
      <c r="G9" s="12" t="s">
        <v>7</v>
      </c>
      <c r="H9" s="145" t="s">
        <v>2</v>
      </c>
      <c r="I9" s="147"/>
    </row>
    <row r="10" spans="1:9" ht="24" thickTop="1">
      <c r="A10" s="42"/>
      <c r="B10" s="43"/>
      <c r="C10" s="44"/>
      <c r="D10" s="43"/>
      <c r="E10" s="42" t="s">
        <v>9</v>
      </c>
      <c r="F10" s="45"/>
      <c r="G10" s="46"/>
      <c r="H10" s="42"/>
      <c r="I10" s="43"/>
    </row>
    <row r="11" spans="1:9" ht="23.25">
      <c r="A11" s="47"/>
      <c r="B11" s="48"/>
      <c r="C11" s="49"/>
      <c r="D11" s="48"/>
      <c r="E11" s="50" t="s">
        <v>72</v>
      </c>
      <c r="F11" s="51"/>
      <c r="G11" s="52"/>
      <c r="H11" s="47"/>
      <c r="I11" s="48"/>
    </row>
    <row r="12" spans="1:9" ht="23.25">
      <c r="A12" s="47"/>
      <c r="B12" s="48"/>
      <c r="C12" s="49"/>
      <c r="D12" s="48"/>
      <c r="E12" s="47" t="s">
        <v>10</v>
      </c>
      <c r="F12" s="53"/>
      <c r="G12" s="52" t="s">
        <v>18</v>
      </c>
      <c r="H12" s="47"/>
      <c r="I12" s="48"/>
    </row>
    <row r="13" spans="1:9" ht="23.25">
      <c r="A13" s="47"/>
      <c r="B13" s="48"/>
      <c r="C13" s="49"/>
      <c r="D13" s="48"/>
      <c r="E13" s="47" t="s">
        <v>11</v>
      </c>
      <c r="F13" s="53"/>
      <c r="G13" s="52" t="s">
        <v>19</v>
      </c>
      <c r="H13" s="47"/>
      <c r="I13" s="48"/>
    </row>
    <row r="14" spans="1:9" ht="23.25">
      <c r="A14" s="47"/>
      <c r="B14" s="48"/>
      <c r="C14" s="49"/>
      <c r="D14" s="48"/>
      <c r="E14" s="47" t="s">
        <v>12</v>
      </c>
      <c r="F14" s="53"/>
      <c r="G14" s="52" t="s">
        <v>20</v>
      </c>
      <c r="H14" s="47"/>
      <c r="I14" s="48"/>
    </row>
    <row r="15" spans="1:9" ht="23.25">
      <c r="A15" s="47"/>
      <c r="B15" s="48"/>
      <c r="C15" s="49"/>
      <c r="D15" s="48"/>
      <c r="E15" s="47" t="s">
        <v>13</v>
      </c>
      <c r="F15" s="53"/>
      <c r="G15" s="52" t="s">
        <v>21</v>
      </c>
      <c r="H15" s="47"/>
      <c r="I15" s="48"/>
    </row>
    <row r="16" spans="1:9" ht="23.25">
      <c r="A16" s="47"/>
      <c r="B16" s="48"/>
      <c r="C16" s="49"/>
      <c r="D16" s="48"/>
      <c r="E16" s="47" t="s">
        <v>14</v>
      </c>
      <c r="F16" s="53"/>
      <c r="G16" s="52" t="s">
        <v>22</v>
      </c>
      <c r="H16" s="47"/>
      <c r="I16" s="48"/>
    </row>
    <row r="17" spans="1:9" ht="23.25">
      <c r="A17" s="47"/>
      <c r="B17" s="48"/>
      <c r="C17" s="49"/>
      <c r="D17" s="48"/>
      <c r="E17" s="47" t="s">
        <v>15</v>
      </c>
      <c r="F17" s="53"/>
      <c r="G17" s="52" t="s">
        <v>23</v>
      </c>
      <c r="H17" s="47"/>
      <c r="I17" s="48"/>
    </row>
    <row r="18" spans="1:9" ht="23.25">
      <c r="A18" s="47"/>
      <c r="B18" s="48"/>
      <c r="C18" s="49"/>
      <c r="D18" s="48"/>
      <c r="E18" s="47" t="s">
        <v>16</v>
      </c>
      <c r="F18" s="53"/>
      <c r="G18" s="52" t="s">
        <v>24</v>
      </c>
      <c r="H18" s="49"/>
      <c r="I18" s="48"/>
    </row>
    <row r="19" spans="1:9" ht="23.25">
      <c r="A19" s="54"/>
      <c r="B19" s="55"/>
      <c r="C19" s="56"/>
      <c r="D19" s="55"/>
      <c r="E19" s="47" t="s">
        <v>17</v>
      </c>
      <c r="F19" s="53"/>
      <c r="G19" s="52" t="s">
        <v>25</v>
      </c>
      <c r="H19" s="54"/>
      <c r="I19" s="55"/>
    </row>
    <row r="20" spans="1:9" ht="24" thickBot="1">
      <c r="A20" s="28"/>
      <c r="B20" s="29"/>
      <c r="C20" s="30"/>
      <c r="D20" s="29"/>
      <c r="E20" s="47"/>
      <c r="F20" s="49"/>
      <c r="G20" s="52"/>
      <c r="H20" s="31"/>
      <c r="I20" s="32"/>
    </row>
    <row r="21" spans="1:9" ht="24" thickTop="1">
      <c r="A21" s="17"/>
      <c r="B21" s="16"/>
      <c r="C21" s="58"/>
      <c r="D21" s="59"/>
      <c r="E21" s="58"/>
      <c r="F21" s="60"/>
      <c r="G21" s="61"/>
      <c r="H21" s="58"/>
      <c r="I21" s="59"/>
    </row>
    <row r="22" spans="1:9" ht="23.25">
      <c r="A22" s="17"/>
      <c r="B22" s="16"/>
      <c r="C22" s="47"/>
      <c r="D22" s="48"/>
      <c r="E22" s="47"/>
      <c r="F22" s="53"/>
      <c r="G22" s="52"/>
      <c r="H22" s="47"/>
      <c r="I22" s="48"/>
    </row>
    <row r="23" spans="1:9" ht="23.25">
      <c r="A23" s="17"/>
      <c r="B23" s="16"/>
      <c r="C23" s="47"/>
      <c r="D23" s="48"/>
      <c r="E23" s="47"/>
      <c r="F23" s="53"/>
      <c r="G23" s="52"/>
      <c r="H23" s="47"/>
      <c r="I23" s="48"/>
    </row>
    <row r="24" spans="1:9" ht="23.25">
      <c r="A24" s="17"/>
      <c r="B24" s="16"/>
      <c r="C24" s="47"/>
      <c r="D24" s="48"/>
      <c r="E24" s="47"/>
      <c r="F24" s="53"/>
      <c r="G24" s="52"/>
      <c r="H24" s="47"/>
      <c r="I24" s="48"/>
    </row>
    <row r="25" spans="1:9" ht="23.25">
      <c r="A25" s="17"/>
      <c r="B25" s="16"/>
      <c r="C25" s="47"/>
      <c r="D25" s="48"/>
      <c r="E25" s="47"/>
      <c r="F25" s="53"/>
      <c r="G25" s="52"/>
      <c r="H25" s="47"/>
      <c r="I25" s="48"/>
    </row>
    <row r="26" spans="1:9" ht="23.25">
      <c r="A26" s="17"/>
      <c r="B26" s="16"/>
      <c r="C26" s="47"/>
      <c r="D26" s="48"/>
      <c r="E26" s="47"/>
      <c r="F26" s="53"/>
      <c r="G26" s="52"/>
      <c r="H26" s="47"/>
      <c r="I26" s="48"/>
    </row>
    <row r="27" spans="1:9" ht="23.25">
      <c r="A27" s="17"/>
      <c r="B27" s="16"/>
      <c r="C27" s="47"/>
      <c r="D27" s="48"/>
      <c r="E27" s="47"/>
      <c r="F27" s="53"/>
      <c r="G27" s="52"/>
      <c r="H27" s="47"/>
      <c r="I27" s="48"/>
    </row>
    <row r="28" spans="1:9" ht="23.25">
      <c r="A28" s="17"/>
      <c r="B28" s="16"/>
      <c r="C28" s="47"/>
      <c r="D28" s="48"/>
      <c r="E28" s="47"/>
      <c r="F28" s="53"/>
      <c r="G28" s="52"/>
      <c r="H28" s="47"/>
      <c r="I28" s="48"/>
    </row>
    <row r="29" spans="1:9" ht="23.25">
      <c r="A29" s="17"/>
      <c r="B29" s="16"/>
      <c r="C29" s="47"/>
      <c r="D29" s="48"/>
      <c r="E29" s="47"/>
      <c r="F29" s="53"/>
      <c r="G29" s="52"/>
      <c r="H29" s="47"/>
      <c r="I29" s="48"/>
    </row>
    <row r="30" spans="1:9" ht="23.25">
      <c r="A30" s="17"/>
      <c r="B30" s="16"/>
      <c r="C30" s="47"/>
      <c r="D30" s="48"/>
      <c r="E30" s="47"/>
      <c r="F30" s="53"/>
      <c r="G30" s="52"/>
      <c r="H30" s="47"/>
      <c r="I30" s="48"/>
    </row>
    <row r="31" spans="1:9" ht="23.25">
      <c r="A31" s="17"/>
      <c r="B31" s="16"/>
      <c r="C31" s="47"/>
      <c r="D31" s="48"/>
      <c r="E31" s="47"/>
      <c r="F31" s="53"/>
      <c r="G31" s="52"/>
      <c r="H31" s="47"/>
      <c r="I31" s="48"/>
    </row>
    <row r="32" spans="1:9" ht="23.25">
      <c r="A32" s="17"/>
      <c r="B32" s="16"/>
      <c r="C32" s="54"/>
      <c r="D32" s="55"/>
      <c r="E32" s="47"/>
      <c r="F32" s="49"/>
      <c r="G32" s="52"/>
      <c r="H32" s="54"/>
      <c r="I32" s="55"/>
    </row>
    <row r="33" spans="1:9" ht="23.25">
      <c r="A33" s="17"/>
      <c r="B33" s="16"/>
      <c r="C33" s="27"/>
      <c r="D33" s="26"/>
      <c r="E33" s="143" t="s">
        <v>27</v>
      </c>
      <c r="F33" s="148"/>
      <c r="G33" s="19"/>
      <c r="H33" s="25"/>
      <c r="I33" s="26"/>
    </row>
    <row r="34" spans="1:9" ht="24" thickBot="1">
      <c r="A34" s="152"/>
      <c r="B34" s="152"/>
      <c r="C34" s="152"/>
      <c r="D34" s="152"/>
      <c r="E34" s="152"/>
      <c r="F34" s="152"/>
      <c r="G34" s="152"/>
      <c r="H34" s="152"/>
      <c r="I34" s="153"/>
    </row>
    <row r="35" spans="1:9" ht="24" thickTop="1">
      <c r="A35" s="149" t="s">
        <v>3</v>
      </c>
      <c r="B35" s="154"/>
      <c r="C35" s="154"/>
      <c r="D35" s="150"/>
      <c r="E35" s="155"/>
      <c r="F35" s="156"/>
      <c r="G35" s="8"/>
      <c r="H35" s="149" t="s">
        <v>8</v>
      </c>
      <c r="I35" s="150"/>
    </row>
    <row r="36" spans="1:9" ht="23.25">
      <c r="A36" s="157" t="s">
        <v>1</v>
      </c>
      <c r="B36" s="158"/>
      <c r="C36" s="128" t="s">
        <v>4</v>
      </c>
      <c r="D36" s="148"/>
      <c r="E36" s="143" t="s">
        <v>5</v>
      </c>
      <c r="F36" s="128"/>
      <c r="G36" s="10" t="s">
        <v>6</v>
      </c>
      <c r="H36" s="143" t="s">
        <v>4</v>
      </c>
      <c r="I36" s="148"/>
    </row>
    <row r="37" spans="1:9" ht="24" thickBot="1">
      <c r="A37" s="145" t="s">
        <v>2</v>
      </c>
      <c r="B37" s="147"/>
      <c r="C37" s="146" t="s">
        <v>2</v>
      </c>
      <c r="D37" s="147"/>
      <c r="E37" s="145"/>
      <c r="F37" s="146"/>
      <c r="G37" s="12" t="s">
        <v>7</v>
      </c>
      <c r="H37" s="145" t="s">
        <v>2</v>
      </c>
      <c r="I37" s="147"/>
    </row>
    <row r="38" spans="1:9" ht="24" thickTop="1">
      <c r="A38" s="63"/>
      <c r="B38" s="43"/>
      <c r="C38" s="44"/>
      <c r="D38" s="43"/>
      <c r="E38" s="64" t="s">
        <v>28</v>
      </c>
      <c r="F38" s="45"/>
      <c r="G38" s="46"/>
      <c r="H38" s="42"/>
      <c r="I38" s="43"/>
    </row>
    <row r="39" spans="1:9" ht="23.25">
      <c r="A39" s="65"/>
      <c r="B39" s="48"/>
      <c r="C39" s="49"/>
      <c r="D39" s="48"/>
      <c r="E39" s="50"/>
      <c r="F39" s="53" t="s">
        <v>29</v>
      </c>
      <c r="G39" s="52" t="s">
        <v>61</v>
      </c>
      <c r="H39" s="47"/>
      <c r="I39" s="48"/>
    </row>
    <row r="40" spans="1:9" ht="23.25">
      <c r="A40" s="65"/>
      <c r="B40" s="48"/>
      <c r="C40" s="49"/>
      <c r="D40" s="48"/>
      <c r="E40" s="50"/>
      <c r="F40" s="53" t="s">
        <v>29</v>
      </c>
      <c r="G40" s="52" t="s">
        <v>77</v>
      </c>
      <c r="H40" s="47"/>
      <c r="I40" s="48"/>
    </row>
    <row r="41" spans="1:9" ht="23.25">
      <c r="A41" s="65"/>
      <c r="B41" s="48"/>
      <c r="C41" s="49"/>
      <c r="D41" s="48"/>
      <c r="E41" s="47"/>
      <c r="F41" s="53" t="s">
        <v>30</v>
      </c>
      <c r="G41" s="52" t="s">
        <v>46</v>
      </c>
      <c r="H41" s="47"/>
      <c r="I41" s="48"/>
    </row>
    <row r="42" spans="1:9" ht="23.25">
      <c r="A42" s="65"/>
      <c r="B42" s="48"/>
      <c r="C42" s="49"/>
      <c r="D42" s="48"/>
      <c r="E42" s="47"/>
      <c r="F42" s="53" t="s">
        <v>30</v>
      </c>
      <c r="G42" s="52" t="s">
        <v>76</v>
      </c>
      <c r="H42" s="47"/>
      <c r="I42" s="48"/>
    </row>
    <row r="43" spans="1:9" ht="23.25">
      <c r="A43" s="65"/>
      <c r="B43" s="48"/>
      <c r="C43" s="49"/>
      <c r="D43" s="48"/>
      <c r="E43" s="47"/>
      <c r="F43" s="53" t="s">
        <v>31</v>
      </c>
      <c r="G43" s="52" t="s">
        <v>47</v>
      </c>
      <c r="H43" s="47"/>
      <c r="I43" s="48"/>
    </row>
    <row r="44" spans="1:9" ht="23.25">
      <c r="A44" s="65"/>
      <c r="B44" s="48"/>
      <c r="C44" s="49"/>
      <c r="D44" s="48"/>
      <c r="E44" s="47"/>
      <c r="F44" s="53" t="s">
        <v>32</v>
      </c>
      <c r="G44" s="52" t="s">
        <v>48</v>
      </c>
      <c r="H44" s="47"/>
      <c r="I44" s="48"/>
    </row>
    <row r="45" spans="1:9" ht="23.25">
      <c r="A45" s="65"/>
      <c r="B45" s="48"/>
      <c r="C45" s="49"/>
      <c r="D45" s="48"/>
      <c r="E45" s="47"/>
      <c r="F45" s="53" t="s">
        <v>33</v>
      </c>
      <c r="G45" s="52" t="s">
        <v>49</v>
      </c>
      <c r="H45" s="47"/>
      <c r="I45" s="48"/>
    </row>
    <row r="46" spans="1:9" ht="23.25">
      <c r="A46" s="65"/>
      <c r="B46" s="48"/>
      <c r="C46" s="49"/>
      <c r="D46" s="48"/>
      <c r="E46" s="47"/>
      <c r="F46" s="53" t="s">
        <v>34</v>
      </c>
      <c r="G46" s="52" t="s">
        <v>50</v>
      </c>
      <c r="H46" s="47"/>
      <c r="I46" s="48"/>
    </row>
    <row r="47" spans="1:9" ht="23.25">
      <c r="A47" s="65"/>
      <c r="B47" s="48"/>
      <c r="C47" s="49"/>
      <c r="D47" s="48"/>
      <c r="E47" s="47"/>
      <c r="F47" s="53" t="s">
        <v>35</v>
      </c>
      <c r="G47" s="52" t="s">
        <v>59</v>
      </c>
      <c r="H47" s="47"/>
      <c r="I47" s="48"/>
    </row>
    <row r="48" spans="1:9" ht="23.25">
      <c r="A48" s="65"/>
      <c r="B48" s="48"/>
      <c r="C48" s="49"/>
      <c r="D48" s="48"/>
      <c r="E48" s="47"/>
      <c r="F48" s="53" t="s">
        <v>35</v>
      </c>
      <c r="G48" s="52" t="s">
        <v>60</v>
      </c>
      <c r="H48" s="47"/>
      <c r="I48" s="48"/>
    </row>
    <row r="49" spans="1:9" ht="23.25">
      <c r="A49" s="65"/>
      <c r="B49" s="48"/>
      <c r="C49" s="49"/>
      <c r="D49" s="48"/>
      <c r="E49" s="47"/>
      <c r="F49" s="53" t="s">
        <v>36</v>
      </c>
      <c r="G49" s="52" t="s">
        <v>51</v>
      </c>
      <c r="H49" s="47"/>
      <c r="I49" s="48"/>
    </row>
    <row r="50" spans="1:9" ht="23.25">
      <c r="A50" s="65"/>
      <c r="B50" s="48"/>
      <c r="C50" s="49"/>
      <c r="D50" s="48"/>
      <c r="E50" s="47"/>
      <c r="F50" s="53" t="s">
        <v>17</v>
      </c>
      <c r="G50" s="66">
        <v>400</v>
      </c>
      <c r="H50" s="47"/>
      <c r="I50" s="48"/>
    </row>
    <row r="51" spans="1:9" ht="23.25">
      <c r="A51" s="65"/>
      <c r="B51" s="48"/>
      <c r="C51" s="49"/>
      <c r="D51" s="48"/>
      <c r="E51" s="47"/>
      <c r="F51" s="53" t="s">
        <v>37</v>
      </c>
      <c r="G51" s="52" t="s">
        <v>56</v>
      </c>
      <c r="H51" s="47"/>
      <c r="I51" s="48"/>
    </row>
    <row r="52" spans="1:9" ht="23.25">
      <c r="A52" s="65"/>
      <c r="B52" s="48"/>
      <c r="C52" s="49"/>
      <c r="D52" s="48"/>
      <c r="E52" s="47"/>
      <c r="F52" s="53" t="s">
        <v>37</v>
      </c>
      <c r="G52" s="52" t="s">
        <v>57</v>
      </c>
      <c r="H52" s="47"/>
      <c r="I52" s="48"/>
    </row>
    <row r="53" spans="1:9" ht="23.25">
      <c r="A53" s="65"/>
      <c r="B53" s="48"/>
      <c r="C53" s="49"/>
      <c r="D53" s="48"/>
      <c r="E53" s="47"/>
      <c r="F53" s="53" t="s">
        <v>38</v>
      </c>
      <c r="G53" s="52" t="s">
        <v>52</v>
      </c>
      <c r="H53" s="47"/>
      <c r="I53" s="48"/>
    </row>
    <row r="54" spans="1:9" ht="23.25">
      <c r="A54" s="65"/>
      <c r="B54" s="48"/>
      <c r="C54" s="49"/>
      <c r="D54" s="48"/>
      <c r="E54" s="47"/>
      <c r="F54" s="53" t="s">
        <v>38</v>
      </c>
      <c r="G54" s="52" t="s">
        <v>53</v>
      </c>
      <c r="H54" s="47"/>
      <c r="I54" s="48"/>
    </row>
    <row r="55" spans="1:9" ht="23.25">
      <c r="A55" s="67"/>
      <c r="B55" s="68"/>
      <c r="C55" s="62"/>
      <c r="D55" s="68"/>
      <c r="E55" s="47"/>
      <c r="F55" s="53" t="s">
        <v>55</v>
      </c>
      <c r="G55" s="52" t="s">
        <v>54</v>
      </c>
      <c r="H55" s="57"/>
      <c r="I55" s="68"/>
    </row>
    <row r="56" spans="1:9" ht="24" thickBot="1">
      <c r="A56" s="34"/>
      <c r="B56" s="29"/>
      <c r="C56" s="30"/>
      <c r="D56" s="29"/>
      <c r="E56" s="47"/>
      <c r="F56" s="49"/>
      <c r="G56" s="52"/>
      <c r="H56" s="28"/>
      <c r="I56" s="29"/>
    </row>
    <row r="57" spans="1:9" ht="24" thickTop="1">
      <c r="A57" s="35"/>
      <c r="B57" s="35"/>
      <c r="C57" s="63"/>
      <c r="D57" s="59"/>
      <c r="E57" s="47"/>
      <c r="F57" s="53"/>
      <c r="G57" s="52"/>
      <c r="H57" s="58"/>
      <c r="I57" s="59"/>
    </row>
    <row r="58" spans="1:9" ht="23.25">
      <c r="A58" s="17"/>
      <c r="B58" s="17"/>
      <c r="C58" s="72"/>
      <c r="D58" s="59"/>
      <c r="E58" s="47"/>
      <c r="F58" s="53"/>
      <c r="G58" s="52"/>
      <c r="H58" s="58"/>
      <c r="I58" s="59"/>
    </row>
    <row r="59" spans="1:9" ht="23.25">
      <c r="A59" s="17"/>
      <c r="B59" s="17"/>
      <c r="C59" s="72"/>
      <c r="D59" s="59"/>
      <c r="E59" s="47"/>
      <c r="F59" s="53"/>
      <c r="G59" s="52"/>
      <c r="H59" s="58"/>
      <c r="I59" s="59"/>
    </row>
    <row r="60" spans="1:9" ht="23.25">
      <c r="A60" s="17"/>
      <c r="B60" s="17"/>
      <c r="C60" s="72"/>
      <c r="D60" s="59"/>
      <c r="E60" s="47"/>
      <c r="F60" s="53"/>
      <c r="G60" s="52"/>
      <c r="H60" s="58"/>
      <c r="I60" s="59"/>
    </row>
    <row r="61" spans="1:9" ht="23.25">
      <c r="A61" s="17"/>
      <c r="B61" s="17"/>
      <c r="C61" s="72"/>
      <c r="D61" s="59"/>
      <c r="E61" s="47"/>
      <c r="F61" s="53"/>
      <c r="G61" s="52"/>
      <c r="H61" s="58"/>
      <c r="I61" s="59"/>
    </row>
    <row r="62" spans="1:9" ht="23.25">
      <c r="A62" s="17"/>
      <c r="B62" s="17"/>
      <c r="C62" s="65"/>
      <c r="D62" s="48"/>
      <c r="E62" s="47"/>
      <c r="F62" s="53"/>
      <c r="G62" s="52"/>
      <c r="H62" s="47"/>
      <c r="I62" s="48"/>
    </row>
    <row r="63" spans="1:9" ht="23.25">
      <c r="A63" s="17"/>
      <c r="B63" s="17"/>
      <c r="C63" s="65"/>
      <c r="D63" s="48"/>
      <c r="E63" s="47"/>
      <c r="F63" s="53"/>
      <c r="G63" s="52"/>
      <c r="H63" s="47"/>
      <c r="I63" s="48"/>
    </row>
    <row r="64" spans="1:9" ht="23.25">
      <c r="A64" s="17"/>
      <c r="B64" s="17"/>
      <c r="C64" s="65"/>
      <c r="D64" s="48"/>
      <c r="E64" s="47"/>
      <c r="F64" s="53"/>
      <c r="G64" s="52"/>
      <c r="H64" s="47"/>
      <c r="I64" s="48"/>
    </row>
    <row r="65" spans="1:9" ht="23.25">
      <c r="A65" s="17"/>
      <c r="B65" s="17"/>
      <c r="C65" s="65"/>
      <c r="D65" s="48"/>
      <c r="E65" s="47"/>
      <c r="F65" s="53"/>
      <c r="G65" s="52"/>
      <c r="H65" s="47"/>
      <c r="I65" s="48"/>
    </row>
    <row r="66" spans="1:9" ht="23.25">
      <c r="A66" s="17"/>
      <c r="B66" s="17"/>
      <c r="C66" s="65"/>
      <c r="D66" s="48"/>
      <c r="E66" s="49"/>
      <c r="F66" s="53"/>
      <c r="G66" s="52"/>
      <c r="H66" s="47"/>
      <c r="I66" s="48"/>
    </row>
    <row r="67" spans="1:9" ht="23.25">
      <c r="A67" s="17"/>
      <c r="B67" s="17"/>
      <c r="C67" s="65"/>
      <c r="D67" s="48"/>
      <c r="E67" s="49"/>
      <c r="F67" s="53"/>
      <c r="G67" s="69"/>
      <c r="H67" s="49"/>
      <c r="I67" s="48"/>
    </row>
    <row r="68" spans="1:9" ht="23.25">
      <c r="A68" s="17"/>
      <c r="B68" s="17"/>
      <c r="C68" s="70"/>
      <c r="D68" s="55"/>
      <c r="E68" s="47"/>
      <c r="F68" s="53"/>
      <c r="G68" s="69"/>
      <c r="H68" s="71"/>
      <c r="I68" s="68"/>
    </row>
    <row r="69" spans="1:9" ht="23.25">
      <c r="A69" s="17"/>
      <c r="B69" s="17"/>
      <c r="C69" s="33"/>
      <c r="D69" s="26"/>
      <c r="E69" s="128" t="s">
        <v>41</v>
      </c>
      <c r="F69" s="128"/>
      <c r="G69" s="36"/>
      <c r="H69" s="37"/>
      <c r="I69" s="38"/>
    </row>
    <row r="70" spans="1:9" ht="23.25">
      <c r="A70" s="17"/>
      <c r="B70" s="16"/>
      <c r="C70" s="39"/>
      <c r="D70" s="38"/>
      <c r="E70" s="143" t="s">
        <v>42</v>
      </c>
      <c r="F70" s="128"/>
      <c r="G70" s="36"/>
      <c r="H70" s="39"/>
      <c r="I70" s="38"/>
    </row>
    <row r="71" spans="1:9" ht="23.25">
      <c r="A71" s="17"/>
      <c r="B71" s="16"/>
      <c r="D71" s="18"/>
      <c r="E71" s="143" t="s">
        <v>43</v>
      </c>
      <c r="F71" s="128"/>
      <c r="G71" s="36"/>
      <c r="H71" s="15"/>
      <c r="I71" s="18"/>
    </row>
    <row r="72" spans="1:9" ht="23.25">
      <c r="A72" s="17"/>
      <c r="B72" s="16"/>
      <c r="C72" s="25"/>
      <c r="D72" s="26"/>
      <c r="E72" s="143" t="s">
        <v>44</v>
      </c>
      <c r="F72" s="128"/>
      <c r="G72" s="36"/>
      <c r="I72" s="18"/>
    </row>
    <row r="73" spans="3:9" ht="23.25">
      <c r="C73" s="40"/>
      <c r="D73" s="26"/>
      <c r="E73" s="143" t="s">
        <v>45</v>
      </c>
      <c r="F73" s="128"/>
      <c r="H73" s="39"/>
      <c r="I73" s="38"/>
    </row>
    <row r="74" ht="23.25">
      <c r="B74" s="21"/>
    </row>
  </sheetData>
  <sheetProtection/>
  <mergeCells count="31">
    <mergeCell ref="A36:B36"/>
    <mergeCell ref="C9:D9"/>
    <mergeCell ref="A8:B8"/>
    <mergeCell ref="E69:F69"/>
    <mergeCell ref="A7:D7"/>
    <mergeCell ref="H8:I8"/>
    <mergeCell ref="H9:I9"/>
    <mergeCell ref="C8:D8"/>
    <mergeCell ref="E35:F35"/>
    <mergeCell ref="A37:B37"/>
    <mergeCell ref="C37:D37"/>
    <mergeCell ref="H35:I35"/>
    <mergeCell ref="E33:F33"/>
    <mergeCell ref="A1:I1"/>
    <mergeCell ref="A34:I34"/>
    <mergeCell ref="A9:B9"/>
    <mergeCell ref="A35:D35"/>
    <mergeCell ref="E7:F7"/>
    <mergeCell ref="E8:F8"/>
    <mergeCell ref="E9:F9"/>
    <mergeCell ref="H7:I7"/>
    <mergeCell ref="E72:F72"/>
    <mergeCell ref="E73:F73"/>
    <mergeCell ref="E71:F71"/>
    <mergeCell ref="E70:F70"/>
    <mergeCell ref="A5:I5"/>
    <mergeCell ref="E37:F37"/>
    <mergeCell ref="H37:I37"/>
    <mergeCell ref="E36:F36"/>
    <mergeCell ref="H36:I36"/>
    <mergeCell ref="C36:D36"/>
  </mergeCells>
  <printOptions/>
  <pageMargins left="0.2362204724409449" right="0.2362204724409449" top="0.34" bottom="0.17" header="0.22" footer="0.24"/>
  <pageSetup horizontalDpi="600" verticalDpi="600" orientation="portrait" paperSize="9" scale="90" r:id="rId1"/>
  <rowBreaks count="1" manualBreakCount="1">
    <brk id="33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2:C330"/>
  <sheetViews>
    <sheetView zoomScalePageLayoutView="0" workbookViewId="0" topLeftCell="A267">
      <selection activeCell="E276" sqref="E276"/>
    </sheetView>
  </sheetViews>
  <sheetFormatPr defaultColWidth="9.140625" defaultRowHeight="21.75"/>
  <cols>
    <col min="1" max="1" width="60.57421875" style="1" customWidth="1"/>
    <col min="2" max="2" width="9.140625" style="1" customWidth="1"/>
    <col min="3" max="3" width="18.28125" style="1" customWidth="1"/>
    <col min="4" max="16384" width="9.140625" style="1" customWidth="1"/>
  </cols>
  <sheetData>
    <row r="2" spans="1:3" ht="26.25">
      <c r="A2" s="159" t="s">
        <v>129</v>
      </c>
      <c r="B2" s="159"/>
      <c r="C2" s="159"/>
    </row>
    <row r="3" spans="1:3" ht="26.25">
      <c r="A3" s="159" t="s">
        <v>66</v>
      </c>
      <c r="B3" s="159"/>
      <c r="C3" s="159"/>
    </row>
    <row r="5" spans="1:3" ht="23.25">
      <c r="A5" s="1" t="s">
        <v>63</v>
      </c>
      <c r="B5" s="2" t="s">
        <v>67</v>
      </c>
      <c r="C5" s="3">
        <v>1523.36</v>
      </c>
    </row>
    <row r="6" spans="1:3" ht="23.25">
      <c r="A6" s="1" t="s">
        <v>81</v>
      </c>
      <c r="B6" s="2" t="s">
        <v>67</v>
      </c>
      <c r="C6" s="3">
        <v>161.4</v>
      </c>
    </row>
    <row r="7" ht="24" thickBot="1">
      <c r="C7" s="4">
        <f>SUM(C5:C6)</f>
        <v>1684.76</v>
      </c>
    </row>
    <row r="8" ht="24" thickTop="1"/>
    <row r="34" spans="1:3" ht="26.25">
      <c r="A34" s="159" t="s">
        <v>132</v>
      </c>
      <c r="B34" s="159"/>
      <c r="C34" s="159"/>
    </row>
    <row r="35" spans="1:3" ht="26.25">
      <c r="A35" s="159" t="s">
        <v>66</v>
      </c>
      <c r="B35" s="159"/>
      <c r="C35" s="159"/>
    </row>
    <row r="37" spans="1:3" ht="23.25">
      <c r="A37" s="1" t="s">
        <v>63</v>
      </c>
      <c r="B37" s="2" t="s">
        <v>67</v>
      </c>
      <c r="C37" s="3">
        <v>2233.71</v>
      </c>
    </row>
    <row r="38" spans="1:3" ht="23.25">
      <c r="A38" s="1" t="s">
        <v>64</v>
      </c>
      <c r="B38" s="2" t="s">
        <v>67</v>
      </c>
      <c r="C38" s="3">
        <v>5400</v>
      </c>
    </row>
    <row r="39" spans="1:3" ht="23.25">
      <c r="A39" s="1" t="s">
        <v>134</v>
      </c>
      <c r="B39" s="2" t="s">
        <v>67</v>
      </c>
      <c r="C39" s="3">
        <v>1279.8</v>
      </c>
    </row>
    <row r="40" spans="1:3" ht="23.25">
      <c r="A40" s="1" t="s">
        <v>135</v>
      </c>
      <c r="B40" s="2" t="s">
        <v>67</v>
      </c>
      <c r="C40" s="3">
        <v>9.49</v>
      </c>
    </row>
    <row r="41" spans="1:3" ht="23.25">
      <c r="A41" s="1" t="s">
        <v>81</v>
      </c>
      <c r="B41" s="2" t="s">
        <v>67</v>
      </c>
      <c r="C41" s="3">
        <v>73.9</v>
      </c>
    </row>
    <row r="42" spans="1:3" ht="23.25">
      <c r="A42" s="1" t="s">
        <v>133</v>
      </c>
      <c r="B42" s="2" t="s">
        <v>67</v>
      </c>
      <c r="C42" s="3">
        <v>180.31</v>
      </c>
    </row>
    <row r="43" ht="24" thickBot="1">
      <c r="C43" s="4">
        <f>SUM(C37:C42)</f>
        <v>9177.21</v>
      </c>
    </row>
    <row r="44" ht="24" thickTop="1"/>
    <row r="66" spans="1:3" ht="26.25">
      <c r="A66" s="159" t="s">
        <v>145</v>
      </c>
      <c r="B66" s="159"/>
      <c r="C66" s="159"/>
    </row>
    <row r="67" spans="1:3" ht="26.25">
      <c r="A67" s="159" t="s">
        <v>66</v>
      </c>
      <c r="B67" s="159"/>
      <c r="C67" s="159"/>
    </row>
    <row r="69" spans="1:3" ht="23.25">
      <c r="A69" s="1" t="s">
        <v>63</v>
      </c>
      <c r="B69" s="2" t="s">
        <v>67</v>
      </c>
      <c r="C69" s="3">
        <v>6680.34</v>
      </c>
    </row>
    <row r="70" spans="1:3" ht="23.25">
      <c r="A70" s="1" t="s">
        <v>64</v>
      </c>
      <c r="B70" s="2" t="s">
        <v>67</v>
      </c>
      <c r="C70" s="3">
        <v>69857</v>
      </c>
    </row>
    <row r="71" spans="1:3" ht="23.25">
      <c r="A71" s="1" t="s">
        <v>134</v>
      </c>
      <c r="B71" s="2" t="s">
        <v>67</v>
      </c>
      <c r="C71" s="3">
        <v>0</v>
      </c>
    </row>
    <row r="72" spans="1:3" ht="23.25">
      <c r="A72" s="1" t="s">
        <v>135</v>
      </c>
      <c r="B72" s="2" t="s">
        <v>67</v>
      </c>
      <c r="C72" s="3">
        <v>67.9</v>
      </c>
    </row>
    <row r="73" spans="1:3" ht="23.25">
      <c r="A73" s="1" t="s">
        <v>81</v>
      </c>
      <c r="B73" s="2" t="s">
        <v>67</v>
      </c>
      <c r="C73" s="3">
        <v>138.1</v>
      </c>
    </row>
    <row r="74" spans="1:3" ht="23.25">
      <c r="A74" s="1" t="s">
        <v>133</v>
      </c>
      <c r="B74" s="2" t="s">
        <v>67</v>
      </c>
      <c r="C74" s="3">
        <v>1290.1</v>
      </c>
    </row>
    <row r="75" spans="1:3" ht="23.25">
      <c r="A75" s="1" t="s">
        <v>142</v>
      </c>
      <c r="B75" s="2" t="s">
        <v>67</v>
      </c>
      <c r="C75" s="3">
        <v>42019</v>
      </c>
    </row>
    <row r="76" ht="24" thickBot="1">
      <c r="C76" s="4">
        <f>SUM(C69:C75)</f>
        <v>120052.44</v>
      </c>
    </row>
    <row r="77" ht="24" thickTop="1"/>
    <row r="99" spans="1:3" ht="26.25">
      <c r="A99" s="159" t="s">
        <v>148</v>
      </c>
      <c r="B99" s="159"/>
      <c r="C99" s="159"/>
    </row>
    <row r="100" spans="1:3" ht="26.25">
      <c r="A100" s="159" t="s">
        <v>66</v>
      </c>
      <c r="B100" s="159"/>
      <c r="C100" s="159"/>
    </row>
    <row r="102" spans="1:3" ht="23.25">
      <c r="A102" s="1" t="s">
        <v>63</v>
      </c>
      <c r="B102" s="2" t="s">
        <v>67</v>
      </c>
      <c r="C102" s="3">
        <v>8685.62</v>
      </c>
    </row>
    <row r="103" spans="1:3" ht="23.25">
      <c r="A103" s="1" t="s">
        <v>64</v>
      </c>
      <c r="B103" s="2" t="s">
        <v>67</v>
      </c>
      <c r="C103" s="3">
        <v>4900</v>
      </c>
    </row>
    <row r="104" spans="1:3" ht="23.25">
      <c r="A104" s="1" t="s">
        <v>149</v>
      </c>
      <c r="B104" s="2" t="s">
        <v>67</v>
      </c>
      <c r="C104" s="3">
        <v>191.9</v>
      </c>
    </row>
    <row r="105" spans="1:3" ht="23.25">
      <c r="A105" s="1" t="s">
        <v>81</v>
      </c>
      <c r="B105" s="2" t="s">
        <v>67</v>
      </c>
      <c r="C105" s="3">
        <v>65.7</v>
      </c>
    </row>
    <row r="106" ht="24" thickBot="1">
      <c r="C106" s="4">
        <f>SUM(C102:C105)</f>
        <v>13843.220000000001</v>
      </c>
    </row>
    <row r="107" ht="24" thickTop="1"/>
    <row r="132" spans="1:3" ht="26.25">
      <c r="A132" s="159" t="s">
        <v>155</v>
      </c>
      <c r="B132" s="159"/>
      <c r="C132" s="159"/>
    </row>
    <row r="133" spans="1:3" ht="26.25">
      <c r="A133" s="159" t="s">
        <v>66</v>
      </c>
      <c r="B133" s="159"/>
      <c r="C133" s="159"/>
    </row>
    <row r="135" spans="1:3" ht="23.25">
      <c r="A135" s="1" t="s">
        <v>63</v>
      </c>
      <c r="B135" s="2" t="s">
        <v>67</v>
      </c>
      <c r="C135" s="3">
        <v>16131.83</v>
      </c>
    </row>
    <row r="136" spans="1:3" ht="23.25">
      <c r="A136" s="1" t="s">
        <v>64</v>
      </c>
      <c r="B136" s="2" t="s">
        <v>67</v>
      </c>
      <c r="C136" s="3">
        <v>2000</v>
      </c>
    </row>
    <row r="137" spans="1:3" ht="23.25">
      <c r="A137" s="1" t="s">
        <v>149</v>
      </c>
      <c r="B137" s="2" t="s">
        <v>67</v>
      </c>
      <c r="C137" s="3">
        <v>528.64</v>
      </c>
    </row>
    <row r="138" spans="1:3" ht="23.25">
      <c r="A138" s="1" t="s">
        <v>110</v>
      </c>
      <c r="B138" s="2" t="s">
        <v>67</v>
      </c>
      <c r="C138" s="3">
        <v>18.4</v>
      </c>
    </row>
    <row r="139" spans="1:3" ht="23.25">
      <c r="A139" s="1" t="s">
        <v>156</v>
      </c>
      <c r="B139" s="2" t="s">
        <v>67</v>
      </c>
      <c r="C139" s="3">
        <v>943.72</v>
      </c>
    </row>
    <row r="140" ht="24" thickBot="1">
      <c r="C140" s="4">
        <f>SUM(C135:C139)</f>
        <v>19622.590000000004</v>
      </c>
    </row>
    <row r="141" ht="24" thickTop="1"/>
    <row r="164" spans="1:3" ht="26.25">
      <c r="A164" s="159" t="s">
        <v>160</v>
      </c>
      <c r="B164" s="159"/>
      <c r="C164" s="159"/>
    </row>
    <row r="165" spans="1:3" ht="26.25">
      <c r="A165" s="159" t="s">
        <v>66</v>
      </c>
      <c r="B165" s="159"/>
      <c r="C165" s="159"/>
    </row>
    <row r="167" spans="1:3" ht="23.25">
      <c r="A167" s="1" t="s">
        <v>63</v>
      </c>
      <c r="B167" s="2" t="s">
        <v>67</v>
      </c>
      <c r="C167" s="3">
        <v>8373.64</v>
      </c>
    </row>
    <row r="168" spans="1:3" ht="23.25">
      <c r="A168" s="1" t="s">
        <v>64</v>
      </c>
      <c r="B168" s="2" t="s">
        <v>67</v>
      </c>
      <c r="C168" s="3">
        <v>56950</v>
      </c>
    </row>
    <row r="169" spans="1:3" ht="23.25">
      <c r="A169" s="1" t="s">
        <v>149</v>
      </c>
      <c r="B169" s="2" t="s">
        <v>67</v>
      </c>
      <c r="C169" s="3">
        <v>2396.53</v>
      </c>
    </row>
    <row r="170" spans="1:3" ht="23.25">
      <c r="A170" s="1" t="s">
        <v>110</v>
      </c>
      <c r="B170" s="2" t="s">
        <v>67</v>
      </c>
      <c r="C170" s="3">
        <v>214.85</v>
      </c>
    </row>
    <row r="171" spans="1:3" ht="23.25">
      <c r="A171" s="1" t="s">
        <v>156</v>
      </c>
      <c r="B171" s="2" t="s">
        <v>67</v>
      </c>
      <c r="C171" s="3">
        <v>1822.67</v>
      </c>
    </row>
    <row r="172" ht="24" thickBot="1">
      <c r="C172" s="4">
        <f>SUM(C167:C171)</f>
        <v>69757.69</v>
      </c>
    </row>
    <row r="173" ht="24" thickTop="1"/>
    <row r="195" spans="1:3" ht="26.25">
      <c r="A195" s="159"/>
      <c r="B195" s="159"/>
      <c r="C195" s="159"/>
    </row>
    <row r="196" spans="1:3" ht="26.25">
      <c r="A196" s="159" t="s">
        <v>166</v>
      </c>
      <c r="B196" s="159"/>
      <c r="C196" s="159"/>
    </row>
    <row r="197" spans="1:3" ht="26.25">
      <c r="A197" s="159" t="s">
        <v>66</v>
      </c>
      <c r="B197" s="159"/>
      <c r="C197" s="159"/>
    </row>
    <row r="199" spans="1:3" ht="23.25">
      <c r="A199" s="1" t="s">
        <v>63</v>
      </c>
      <c r="B199" s="2" t="s">
        <v>67</v>
      </c>
      <c r="C199" s="3">
        <v>5501.03</v>
      </c>
    </row>
    <row r="200" spans="1:3" ht="23.25">
      <c r="A200" s="1" t="s">
        <v>64</v>
      </c>
      <c r="B200" s="2" t="s">
        <v>67</v>
      </c>
      <c r="C200" s="3">
        <v>3245</v>
      </c>
    </row>
    <row r="201" spans="1:3" ht="23.25">
      <c r="A201" s="1" t="s">
        <v>149</v>
      </c>
      <c r="B201" s="2" t="s">
        <v>67</v>
      </c>
      <c r="C201" s="3">
        <v>2888.76</v>
      </c>
    </row>
    <row r="202" spans="1:3" ht="23.25">
      <c r="A202" s="1" t="s">
        <v>110</v>
      </c>
      <c r="B202" s="2" t="s">
        <v>67</v>
      </c>
      <c r="C202" s="3">
        <v>203.1</v>
      </c>
    </row>
    <row r="203" spans="1:3" ht="23.25">
      <c r="A203" s="1" t="s">
        <v>156</v>
      </c>
      <c r="B203" s="2" t="s">
        <v>67</v>
      </c>
      <c r="C203" s="3">
        <v>1113.49</v>
      </c>
    </row>
    <row r="204" spans="1:3" ht="23.25">
      <c r="A204" s="1" t="s">
        <v>167</v>
      </c>
      <c r="B204" s="2" t="s">
        <v>67</v>
      </c>
      <c r="C204" s="3">
        <v>3226.5</v>
      </c>
    </row>
    <row r="205" ht="24" thickBot="1">
      <c r="C205" s="4">
        <f>SUM(C199:C204)</f>
        <v>16177.88</v>
      </c>
    </row>
    <row r="206" ht="24" thickTop="1"/>
    <row r="228" spans="1:3" ht="26.25">
      <c r="A228" s="159" t="s">
        <v>171</v>
      </c>
      <c r="B228" s="159"/>
      <c r="C228" s="159"/>
    </row>
    <row r="229" spans="1:3" ht="26.25">
      <c r="A229" s="159"/>
      <c r="B229" s="159"/>
      <c r="C229" s="159"/>
    </row>
    <row r="231" spans="1:3" ht="23.25">
      <c r="A231" s="1" t="s">
        <v>63</v>
      </c>
      <c r="B231" s="2" t="s">
        <v>67</v>
      </c>
      <c r="C231" s="3">
        <v>3232.03</v>
      </c>
    </row>
    <row r="232" spans="1:3" ht="23.25">
      <c r="A232" s="1" t="s">
        <v>64</v>
      </c>
      <c r="B232" s="2" t="s">
        <v>67</v>
      </c>
      <c r="C232" s="3">
        <v>36934</v>
      </c>
    </row>
    <row r="233" spans="1:3" ht="23.25">
      <c r="A233" s="1" t="s">
        <v>149</v>
      </c>
      <c r="B233" s="2" t="s">
        <v>67</v>
      </c>
      <c r="C233" s="3">
        <v>1539</v>
      </c>
    </row>
    <row r="234" spans="1:3" ht="23.25">
      <c r="A234" s="1" t="s">
        <v>110</v>
      </c>
      <c r="B234" s="2" t="s">
        <v>67</v>
      </c>
      <c r="C234" s="3">
        <v>177.8</v>
      </c>
    </row>
    <row r="235" spans="1:3" ht="23.25">
      <c r="A235" s="1" t="s">
        <v>156</v>
      </c>
      <c r="B235" s="2" t="s">
        <v>67</v>
      </c>
      <c r="C235" s="3">
        <v>1882.28</v>
      </c>
    </row>
    <row r="236" spans="1:3" ht="23.25">
      <c r="A236" s="1" t="s">
        <v>172</v>
      </c>
      <c r="B236" s="2" t="s">
        <v>67</v>
      </c>
      <c r="C236" s="3">
        <v>50</v>
      </c>
    </row>
    <row r="237" ht="24" thickBot="1">
      <c r="C237" s="4">
        <f>SUM(C231:C236)</f>
        <v>43815.11</v>
      </c>
    </row>
    <row r="238" ht="24" thickTop="1"/>
    <row r="260" spans="1:3" ht="26.25">
      <c r="A260" s="159" t="s">
        <v>176</v>
      </c>
      <c r="B260" s="159"/>
      <c r="C260" s="159"/>
    </row>
    <row r="261" spans="1:3" ht="26.25">
      <c r="A261" s="159"/>
      <c r="B261" s="159"/>
      <c r="C261" s="159"/>
    </row>
    <row r="263" spans="1:3" ht="23.25">
      <c r="A263" s="1" t="s">
        <v>63</v>
      </c>
      <c r="B263" s="2" t="s">
        <v>67</v>
      </c>
      <c r="C263" s="3">
        <v>10018.94</v>
      </c>
    </row>
    <row r="264" spans="1:3" ht="23.25">
      <c r="A264" s="1" t="s">
        <v>64</v>
      </c>
      <c r="B264" s="2" t="s">
        <v>67</v>
      </c>
      <c r="C264" s="3">
        <v>45720</v>
      </c>
    </row>
    <row r="265" spans="1:3" ht="23.25">
      <c r="A265" s="1" t="s">
        <v>149</v>
      </c>
      <c r="B265" s="2" t="s">
        <v>67</v>
      </c>
      <c r="C265" s="3">
        <v>649.8</v>
      </c>
    </row>
    <row r="266" spans="1:3" ht="23.25">
      <c r="A266" s="1" t="s">
        <v>110</v>
      </c>
      <c r="B266" s="2" t="s">
        <v>67</v>
      </c>
      <c r="C266" s="3">
        <v>320</v>
      </c>
    </row>
    <row r="267" spans="1:3" ht="23.25">
      <c r="A267" s="1" t="s">
        <v>156</v>
      </c>
      <c r="B267" s="2" t="s">
        <v>67</v>
      </c>
      <c r="C267" s="3">
        <v>64.98</v>
      </c>
    </row>
    <row r="268" ht="24" thickBot="1">
      <c r="C268" s="4">
        <f>SUM(C263:C267)</f>
        <v>56773.72000000001</v>
      </c>
    </row>
    <row r="269" ht="24" thickTop="1"/>
    <row r="287" spans="1:3" ht="26.25">
      <c r="A287" s="159"/>
      <c r="B287" s="159"/>
      <c r="C287" s="159"/>
    </row>
    <row r="289" spans="2:3" ht="23.25">
      <c r="B289" s="2"/>
      <c r="C289" s="3"/>
    </row>
    <row r="290" spans="1:3" ht="26.25">
      <c r="A290" s="159" t="s">
        <v>106</v>
      </c>
      <c r="B290" s="159"/>
      <c r="C290" s="159"/>
    </row>
    <row r="291" spans="1:3" ht="26.25">
      <c r="A291" s="159" t="s">
        <v>66</v>
      </c>
      <c r="B291" s="159"/>
      <c r="C291" s="159"/>
    </row>
    <row r="293" spans="1:3" ht="23.25">
      <c r="A293" s="1" t="s">
        <v>63</v>
      </c>
      <c r="B293" s="2" t="s">
        <v>67</v>
      </c>
      <c r="C293" s="3">
        <v>12875.89</v>
      </c>
    </row>
    <row r="294" spans="1:3" ht="23.25">
      <c r="A294" s="1" t="s">
        <v>64</v>
      </c>
      <c r="B294" s="2" t="s">
        <v>67</v>
      </c>
      <c r="C294" s="3">
        <v>54610</v>
      </c>
    </row>
    <row r="295" spans="1:3" ht="23.25">
      <c r="A295" s="1" t="s">
        <v>70</v>
      </c>
      <c r="B295" s="2" t="s">
        <v>67</v>
      </c>
      <c r="C295" s="3">
        <v>507.42</v>
      </c>
    </row>
    <row r="296" spans="1:3" ht="23.25">
      <c r="A296" s="1" t="s">
        <v>71</v>
      </c>
      <c r="B296" s="2" t="s">
        <v>67</v>
      </c>
      <c r="C296" s="3">
        <v>608.9</v>
      </c>
    </row>
    <row r="297" spans="1:3" ht="23.25">
      <c r="A297" s="1" t="s">
        <v>81</v>
      </c>
      <c r="B297" s="2" t="s">
        <v>67</v>
      </c>
      <c r="C297" s="3">
        <v>104.2</v>
      </c>
    </row>
    <row r="298" ht="24" thickBot="1">
      <c r="C298" s="4">
        <f>SUM(C293:C297)</f>
        <v>68706.40999999999</v>
      </c>
    </row>
    <row r="299" ht="24" thickTop="1">
      <c r="C299" s="117"/>
    </row>
    <row r="321" spans="1:3" ht="26.25">
      <c r="A321" s="159" t="s">
        <v>108</v>
      </c>
      <c r="B321" s="159"/>
      <c r="C321" s="159"/>
    </row>
    <row r="322" spans="1:3" ht="26.25">
      <c r="A322" s="159" t="s">
        <v>66</v>
      </c>
      <c r="B322" s="159"/>
      <c r="C322" s="159"/>
    </row>
    <row r="324" spans="1:3" ht="23.25">
      <c r="A324" s="1" t="s">
        <v>63</v>
      </c>
      <c r="B324" s="2" t="s">
        <v>67</v>
      </c>
      <c r="C324" s="3">
        <v>18773.17</v>
      </c>
    </row>
    <row r="325" spans="1:3" ht="23.25">
      <c r="A325" s="1" t="s">
        <v>64</v>
      </c>
      <c r="B325" s="2" t="s">
        <v>67</v>
      </c>
      <c r="C325" s="3">
        <v>158408</v>
      </c>
    </row>
    <row r="326" spans="1:3" ht="23.25">
      <c r="A326" s="1" t="s">
        <v>70</v>
      </c>
      <c r="B326" s="2" t="s">
        <v>67</v>
      </c>
      <c r="C326" s="3">
        <v>97.53</v>
      </c>
    </row>
    <row r="327" spans="1:3" ht="23.25">
      <c r="A327" s="1" t="s">
        <v>71</v>
      </c>
      <c r="B327" s="2" t="s">
        <v>67</v>
      </c>
      <c r="C327" s="3">
        <v>117.03</v>
      </c>
    </row>
    <row r="328" spans="1:3" ht="23.25">
      <c r="A328" s="1" t="s">
        <v>81</v>
      </c>
      <c r="B328" s="2" t="s">
        <v>67</v>
      </c>
      <c r="C328" s="3">
        <v>112.7</v>
      </c>
    </row>
    <row r="329" ht="24" thickBot="1">
      <c r="C329" s="4">
        <f>SUM(C324:C328)</f>
        <v>177508.43</v>
      </c>
    </row>
    <row r="330" ht="24" thickTop="1">
      <c r="C330" s="117"/>
    </row>
  </sheetData>
  <sheetProtection/>
  <mergeCells count="24">
    <mergeCell ref="A322:C322"/>
    <mergeCell ref="A260:C260"/>
    <mergeCell ref="A229:C229"/>
    <mergeCell ref="A290:C290"/>
    <mergeCell ref="A291:C291"/>
    <mergeCell ref="A261:C261"/>
    <mergeCell ref="A133:C133"/>
    <mergeCell ref="A321:C321"/>
    <mergeCell ref="A287:C287"/>
    <mergeCell ref="A195:C195"/>
    <mergeCell ref="A196:C196"/>
    <mergeCell ref="A197:C197"/>
    <mergeCell ref="A165:C165"/>
    <mergeCell ref="A228:C228"/>
    <mergeCell ref="A100:C100"/>
    <mergeCell ref="A99:C99"/>
    <mergeCell ref="A164:C164"/>
    <mergeCell ref="A2:C2"/>
    <mergeCell ref="A3:C3"/>
    <mergeCell ref="A66:C66"/>
    <mergeCell ref="A67:C67"/>
    <mergeCell ref="A34:C34"/>
    <mergeCell ref="A35:C35"/>
    <mergeCell ref="A132:C132"/>
  </mergeCells>
  <printOptions/>
  <pageMargins left="1.12" right="0.75" top="0.86" bottom="1.0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5:C318"/>
  <sheetViews>
    <sheetView zoomScalePageLayoutView="0" workbookViewId="0" topLeftCell="A243">
      <selection activeCell="F254" sqref="F254"/>
    </sheetView>
  </sheetViews>
  <sheetFormatPr defaultColWidth="9.140625" defaultRowHeight="21.75"/>
  <cols>
    <col min="1" max="1" width="60.57421875" style="1" customWidth="1"/>
    <col min="2" max="2" width="9.140625" style="1" customWidth="1"/>
    <col min="3" max="3" width="18.28125" style="112" customWidth="1"/>
    <col min="4" max="16384" width="9.140625" style="1" customWidth="1"/>
  </cols>
  <sheetData>
    <row r="5" spans="1:3" ht="26.25">
      <c r="A5" s="159" t="s">
        <v>130</v>
      </c>
      <c r="B5" s="159"/>
      <c r="C5" s="159"/>
    </row>
    <row r="6" spans="1:3" ht="26.25">
      <c r="A6" s="159" t="s">
        <v>66</v>
      </c>
      <c r="B6" s="159"/>
      <c r="C6" s="159"/>
    </row>
    <row r="8" spans="1:3" ht="23.25">
      <c r="A8" s="1" t="s">
        <v>63</v>
      </c>
      <c r="B8" s="2" t="s">
        <v>67</v>
      </c>
      <c r="C8" s="112">
        <v>18773.17</v>
      </c>
    </row>
    <row r="9" ht="24" thickBot="1">
      <c r="C9" s="113">
        <f>SUM(C8)</f>
        <v>18773.17</v>
      </c>
    </row>
    <row r="10" ht="24" thickTop="1"/>
    <row r="33" spans="1:3" ht="26.25">
      <c r="A33" s="159" t="s">
        <v>136</v>
      </c>
      <c r="B33" s="159"/>
      <c r="C33" s="159"/>
    </row>
    <row r="34" spans="1:3" ht="26.25">
      <c r="A34" s="159" t="s">
        <v>66</v>
      </c>
      <c r="B34" s="159"/>
      <c r="C34" s="159"/>
    </row>
    <row r="36" spans="1:3" ht="23.25">
      <c r="A36" s="1" t="s">
        <v>137</v>
      </c>
      <c r="B36" s="2" t="s">
        <v>67</v>
      </c>
      <c r="C36" s="112">
        <v>97.53</v>
      </c>
    </row>
    <row r="37" spans="1:3" ht="23.25">
      <c r="A37" s="1" t="s">
        <v>138</v>
      </c>
      <c r="B37" s="2" t="s">
        <v>67</v>
      </c>
      <c r="C37" s="112">
        <v>13906.54</v>
      </c>
    </row>
    <row r="38" ht="24" thickBot="1">
      <c r="C38" s="113">
        <f>SUM(C36:C37)</f>
        <v>14004.070000000002</v>
      </c>
    </row>
    <row r="39" ht="24" thickTop="1"/>
    <row r="63" spans="1:3" ht="26.25">
      <c r="A63" s="159" t="s">
        <v>143</v>
      </c>
      <c r="B63" s="159"/>
      <c r="C63" s="159"/>
    </row>
    <row r="64" spans="1:3" ht="26.25">
      <c r="A64" s="159" t="s">
        <v>66</v>
      </c>
      <c r="B64" s="159"/>
      <c r="C64" s="159"/>
    </row>
    <row r="66" spans="1:3" ht="23.25">
      <c r="A66" s="1" t="s">
        <v>144</v>
      </c>
      <c r="B66" s="2" t="s">
        <v>67</v>
      </c>
      <c r="C66" s="112">
        <v>3757.07</v>
      </c>
    </row>
    <row r="67" spans="1:3" ht="23.25">
      <c r="A67" s="1" t="s">
        <v>64</v>
      </c>
      <c r="B67" s="2" t="s">
        <v>67</v>
      </c>
      <c r="C67" s="112">
        <v>72708</v>
      </c>
    </row>
    <row r="68" ht="24" thickBot="1">
      <c r="C68" s="113">
        <f>SUM(C66:C67)</f>
        <v>76465.07</v>
      </c>
    </row>
    <row r="69" ht="24" thickTop="1"/>
    <row r="93" spans="1:3" ht="26.25">
      <c r="A93" s="121" t="s">
        <v>150</v>
      </c>
      <c r="B93" s="121"/>
      <c r="C93" s="121"/>
    </row>
    <row r="94" spans="1:3" ht="26.25">
      <c r="A94" s="121" t="s">
        <v>66</v>
      </c>
      <c r="B94" s="121"/>
      <c r="C94" s="121"/>
    </row>
    <row r="96" spans="1:3" ht="23.25">
      <c r="A96" s="1" t="s">
        <v>144</v>
      </c>
      <c r="B96" s="2" t="s">
        <v>67</v>
      </c>
      <c r="C96" s="112">
        <v>6680.34</v>
      </c>
    </row>
    <row r="97" spans="1:3" ht="23.25">
      <c r="A97" s="1" t="s">
        <v>64</v>
      </c>
      <c r="B97" s="2" t="s">
        <v>67</v>
      </c>
      <c r="C97" s="112">
        <v>79950</v>
      </c>
    </row>
    <row r="98" spans="1:3" ht="23.25">
      <c r="A98" s="1" t="s">
        <v>103</v>
      </c>
      <c r="B98" s="2" t="s">
        <v>67</v>
      </c>
      <c r="C98" s="112">
        <v>9778.21</v>
      </c>
    </row>
    <row r="99" ht="24" thickBot="1">
      <c r="C99" s="113">
        <f>SUM(C96:C98)</f>
        <v>96408.54999999999</v>
      </c>
    </row>
    <row r="100" ht="24" thickTop="1"/>
    <row r="124" spans="1:3" ht="26.25" customHeight="1">
      <c r="A124" s="159" t="s">
        <v>157</v>
      </c>
      <c r="B124" s="159"/>
      <c r="C124" s="159"/>
    </row>
    <row r="125" spans="1:3" ht="26.25" customHeight="1">
      <c r="A125" s="159" t="s">
        <v>66</v>
      </c>
      <c r="B125" s="159"/>
      <c r="C125" s="159"/>
    </row>
    <row r="127" spans="1:3" ht="23.25">
      <c r="A127" s="1" t="s">
        <v>144</v>
      </c>
      <c r="B127" s="2" t="s">
        <v>67</v>
      </c>
      <c r="C127" s="112">
        <v>8685.62</v>
      </c>
    </row>
    <row r="128" ht="24" thickBot="1">
      <c r="C128" s="113">
        <f>SUM(C127:C127)</f>
        <v>8685.62</v>
      </c>
    </row>
    <row r="129" ht="24" thickTop="1"/>
    <row r="151" ht="23.25">
      <c r="B151" s="2"/>
    </row>
    <row r="152" spans="2:3" ht="23.25">
      <c r="B152" s="2"/>
      <c r="C152" s="116"/>
    </row>
    <row r="153" spans="2:3" ht="23.25">
      <c r="B153" s="2"/>
      <c r="C153" s="86"/>
    </row>
    <row r="154" spans="1:3" ht="26.25">
      <c r="A154" s="159" t="s">
        <v>161</v>
      </c>
      <c r="B154" s="159"/>
      <c r="C154" s="159"/>
    </row>
    <row r="155" spans="1:3" ht="26.25">
      <c r="A155" s="159" t="s">
        <v>66</v>
      </c>
      <c r="B155" s="159"/>
      <c r="C155" s="159"/>
    </row>
    <row r="157" spans="1:3" ht="23.25">
      <c r="A157" s="1" t="s">
        <v>144</v>
      </c>
      <c r="B157" s="2" t="s">
        <v>67</v>
      </c>
      <c r="C157" s="112">
        <v>16131.83</v>
      </c>
    </row>
    <row r="158" spans="1:3" ht="23.25">
      <c r="A158" s="1" t="s">
        <v>64</v>
      </c>
      <c r="B158" s="2" t="s">
        <v>67</v>
      </c>
      <c r="C158" s="112">
        <v>55639</v>
      </c>
    </row>
    <row r="159" ht="24" thickBot="1">
      <c r="C159" s="113">
        <f>SUM(C157:C158)</f>
        <v>71770.83</v>
      </c>
    </row>
    <row r="160" ht="24" thickTop="1"/>
    <row r="161" spans="2:3" ht="23.25">
      <c r="B161" s="2"/>
      <c r="C161" s="116"/>
    </row>
    <row r="162" ht="23.25">
      <c r="C162" s="86"/>
    </row>
    <row r="166" ht="23.25">
      <c r="B166" s="2"/>
    </row>
    <row r="167" spans="2:3" ht="23.25">
      <c r="B167" s="2"/>
      <c r="C167" s="116"/>
    </row>
    <row r="168" spans="2:3" ht="23.25">
      <c r="B168" s="2"/>
      <c r="C168" s="86"/>
    </row>
    <row r="169" spans="2:3" ht="23.25">
      <c r="B169" s="2"/>
      <c r="C169" s="116"/>
    </row>
    <row r="170" ht="23.25">
      <c r="C170" s="86"/>
    </row>
    <row r="182" spans="1:3" ht="26.25">
      <c r="A182" s="159"/>
      <c r="B182" s="159"/>
      <c r="C182" s="159"/>
    </row>
    <row r="183" spans="1:3" ht="26.25">
      <c r="A183" s="159"/>
      <c r="B183" s="159"/>
      <c r="C183" s="159"/>
    </row>
    <row r="184" spans="1:3" ht="26.25">
      <c r="A184" s="159" t="s">
        <v>168</v>
      </c>
      <c r="B184" s="159"/>
      <c r="C184" s="159"/>
    </row>
    <row r="185" spans="1:3" ht="26.25">
      <c r="A185" s="159" t="s">
        <v>66</v>
      </c>
      <c r="B185" s="159"/>
      <c r="C185" s="159"/>
    </row>
    <row r="187" spans="1:3" ht="23.25">
      <c r="A187" s="1" t="s">
        <v>144</v>
      </c>
      <c r="B187" s="2" t="s">
        <v>67</v>
      </c>
      <c r="C187" s="112">
        <v>8373.64</v>
      </c>
    </row>
    <row r="188" spans="1:3" ht="23.25">
      <c r="A188" s="1" t="s">
        <v>64</v>
      </c>
      <c r="B188" s="2" t="s">
        <v>67</v>
      </c>
      <c r="C188" s="112">
        <v>52000</v>
      </c>
    </row>
    <row r="189" spans="1:3" ht="23.25">
      <c r="A189" s="1" t="s">
        <v>169</v>
      </c>
      <c r="B189" s="2" t="s">
        <v>67</v>
      </c>
      <c r="C189" s="112">
        <v>3226.5</v>
      </c>
    </row>
    <row r="190" ht="24" thickBot="1">
      <c r="C190" s="113">
        <f>SUM(C187:C189)</f>
        <v>63600.14</v>
      </c>
    </row>
    <row r="191" ht="24" thickTop="1"/>
    <row r="192" spans="2:3" ht="23.25">
      <c r="B192" s="2"/>
      <c r="C192" s="116"/>
    </row>
    <row r="213" spans="1:3" ht="26.25">
      <c r="A213" s="159"/>
      <c r="B213" s="159"/>
      <c r="C213" s="159"/>
    </row>
    <row r="214" spans="1:3" ht="26.25">
      <c r="A214" s="159" t="s">
        <v>173</v>
      </c>
      <c r="B214" s="159"/>
      <c r="C214" s="159"/>
    </row>
    <row r="215" spans="1:3" ht="26.25">
      <c r="A215" s="159" t="s">
        <v>66</v>
      </c>
      <c r="B215" s="159"/>
      <c r="C215" s="159"/>
    </row>
    <row r="217" spans="1:3" ht="23.25">
      <c r="A217" s="1" t="s">
        <v>144</v>
      </c>
      <c r="B217" s="2" t="s">
        <v>67</v>
      </c>
      <c r="C217" s="112">
        <v>5501.03</v>
      </c>
    </row>
    <row r="218" spans="1:3" ht="23.25">
      <c r="A218" s="1" t="s">
        <v>64</v>
      </c>
      <c r="B218" s="2" t="s">
        <v>67</v>
      </c>
      <c r="C218" s="112">
        <v>0</v>
      </c>
    </row>
    <row r="219" spans="1:3" ht="23.25">
      <c r="A219" s="1" t="s">
        <v>172</v>
      </c>
      <c r="B219" s="2" t="s">
        <v>67</v>
      </c>
      <c r="C219" s="112">
        <v>50</v>
      </c>
    </row>
    <row r="220" ht="24" thickBot="1">
      <c r="C220" s="113">
        <f>SUM(C217:C219)</f>
        <v>5551.03</v>
      </c>
    </row>
    <row r="221" ht="24" thickTop="1"/>
    <row r="244" spans="1:3" ht="26.25">
      <c r="A244" s="159" t="s">
        <v>175</v>
      </c>
      <c r="B244" s="159"/>
      <c r="C244" s="159"/>
    </row>
    <row r="245" spans="1:3" ht="26.25">
      <c r="A245" s="159" t="s">
        <v>66</v>
      </c>
      <c r="B245" s="159"/>
      <c r="C245" s="159"/>
    </row>
    <row r="247" spans="1:3" ht="23.25">
      <c r="A247" s="1" t="s">
        <v>144</v>
      </c>
      <c r="B247" s="2" t="s">
        <v>67</v>
      </c>
      <c r="C247" s="112">
        <v>3232.03</v>
      </c>
    </row>
    <row r="248" spans="1:3" ht="23.25">
      <c r="A248" s="1" t="s">
        <v>64</v>
      </c>
      <c r="B248" s="2" t="s">
        <v>67</v>
      </c>
      <c r="C248" s="112">
        <v>0</v>
      </c>
    </row>
    <row r="249" ht="24" thickBot="1">
      <c r="C249" s="113">
        <f>SUM(C247:C248)</f>
        <v>3232.03</v>
      </c>
    </row>
    <row r="250" ht="24" thickTop="1"/>
    <row r="276" spans="1:3" ht="26.25">
      <c r="A276" s="159" t="s">
        <v>107</v>
      </c>
      <c r="B276" s="159"/>
      <c r="C276" s="159"/>
    </row>
    <row r="277" spans="1:3" ht="26.25">
      <c r="A277" s="159" t="s">
        <v>66</v>
      </c>
      <c r="B277" s="159"/>
      <c r="C277" s="159"/>
    </row>
    <row r="279" spans="1:3" ht="23.25">
      <c r="A279" s="1" t="s">
        <v>63</v>
      </c>
      <c r="B279" s="2" t="s">
        <v>67</v>
      </c>
      <c r="C279" s="112">
        <v>29503.59</v>
      </c>
    </row>
    <row r="280" spans="1:3" ht="23.25">
      <c r="A280" s="1" t="s">
        <v>70</v>
      </c>
      <c r="B280" s="2" t="s">
        <v>67</v>
      </c>
      <c r="C280" s="118">
        <v>480.48</v>
      </c>
    </row>
    <row r="281" spans="1:3" ht="23.25">
      <c r="A281" s="1" t="s">
        <v>64</v>
      </c>
      <c r="B281" s="2" t="s">
        <v>67</v>
      </c>
      <c r="C281" s="118">
        <v>1341800</v>
      </c>
    </row>
    <row r="282" spans="2:3" ht="24" thickBot="1">
      <c r="B282" s="2"/>
      <c r="C282" s="113">
        <f>SUM(C278:C281)</f>
        <v>1371784.07</v>
      </c>
    </row>
    <row r="283" ht="24" thickTop="1"/>
    <row r="302" spans="1:3" ht="26.25">
      <c r="A302" s="159" t="s">
        <v>109</v>
      </c>
      <c r="B302" s="159"/>
      <c r="C302" s="159"/>
    </row>
    <row r="303" spans="1:3" ht="26.25">
      <c r="A303" s="159" t="s">
        <v>66</v>
      </c>
      <c r="B303" s="159"/>
      <c r="C303" s="159"/>
    </row>
    <row r="305" spans="1:3" ht="23.25">
      <c r="A305" s="1" t="s">
        <v>64</v>
      </c>
      <c r="B305" s="2" t="s">
        <v>67</v>
      </c>
      <c r="C305" s="118">
        <v>15585</v>
      </c>
    </row>
    <row r="306" spans="1:3" ht="23.25">
      <c r="A306" s="1" t="s">
        <v>63</v>
      </c>
      <c r="B306" s="2" t="s">
        <v>67</v>
      </c>
      <c r="C306" s="112">
        <v>12875.89</v>
      </c>
    </row>
    <row r="307" spans="1:3" ht="23.25">
      <c r="A307" s="1" t="s">
        <v>70</v>
      </c>
      <c r="B307" s="2" t="s">
        <v>67</v>
      </c>
      <c r="C307" s="118">
        <v>507.42</v>
      </c>
    </row>
    <row r="308" spans="1:3" ht="23.25">
      <c r="A308" s="1" t="s">
        <v>71</v>
      </c>
      <c r="B308" s="2" t="s">
        <v>67</v>
      </c>
      <c r="C308" s="118">
        <v>0</v>
      </c>
    </row>
    <row r="309" spans="1:3" ht="23.25">
      <c r="A309" s="1" t="s">
        <v>110</v>
      </c>
      <c r="B309" s="2" t="s">
        <v>67</v>
      </c>
      <c r="C309" s="118">
        <v>3298.3</v>
      </c>
    </row>
    <row r="310" spans="2:3" ht="24" thickBot="1">
      <c r="B310" s="2"/>
      <c r="C310" s="113">
        <f>SUM(C305:C309)</f>
        <v>32266.609999999997</v>
      </c>
    </row>
    <row r="311" ht="24" thickTop="1"/>
    <row r="315" ht="23.25">
      <c r="B315" s="2"/>
    </row>
    <row r="316" spans="2:3" ht="23.25">
      <c r="B316" s="2"/>
      <c r="C316" s="118"/>
    </row>
    <row r="317" spans="2:3" ht="23.25">
      <c r="B317" s="2"/>
      <c r="C317" s="119"/>
    </row>
    <row r="318" spans="2:3" ht="23.25">
      <c r="B318" s="2"/>
      <c r="C318" s="86"/>
    </row>
  </sheetData>
  <sheetProtection/>
  <mergeCells count="23">
    <mergeCell ref="A302:C302"/>
    <mergeCell ref="A303:C303"/>
    <mergeCell ref="A213:C213"/>
    <mergeCell ref="A214:C214"/>
    <mergeCell ref="A244:C244"/>
    <mergeCell ref="A276:C276"/>
    <mergeCell ref="A277:C277"/>
    <mergeCell ref="A215:C215"/>
    <mergeCell ref="A245:C245"/>
    <mergeCell ref="A184:C184"/>
    <mergeCell ref="A185:C185"/>
    <mergeCell ref="A63:C63"/>
    <mergeCell ref="A124:C124"/>
    <mergeCell ref="A182:C182"/>
    <mergeCell ref="A183:C183"/>
    <mergeCell ref="A125:C125"/>
    <mergeCell ref="A64:C64"/>
    <mergeCell ref="A154:C154"/>
    <mergeCell ref="A155:C155"/>
    <mergeCell ref="A6:C6"/>
    <mergeCell ref="A5:C5"/>
    <mergeCell ref="A33:C33"/>
    <mergeCell ref="A34:C34"/>
  </mergeCells>
  <printOptions/>
  <pageMargins left="1.1023622047244095" right="0.7480314960629921" top="1.41" bottom="0.984251968503937" header="0.5118110236220472" footer="0.5118110236220472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5"/>
  <sheetViews>
    <sheetView zoomScalePageLayoutView="0" workbookViewId="0" topLeftCell="A11">
      <selection activeCell="B37" sqref="B37"/>
    </sheetView>
  </sheetViews>
  <sheetFormatPr defaultColWidth="9.140625" defaultRowHeight="21.75"/>
  <cols>
    <col min="1" max="2" width="17.7109375" style="90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90" customWidth="1"/>
    <col min="7" max="16384" width="9.140625" style="5" customWidth="1"/>
  </cols>
  <sheetData>
    <row r="1" spans="1:6" ht="23.25">
      <c r="A1" s="78" t="s">
        <v>139</v>
      </c>
      <c r="B1" s="78"/>
      <c r="C1" s="9"/>
      <c r="D1" s="9"/>
      <c r="E1" s="9"/>
      <c r="F1" s="78"/>
    </row>
    <row r="2" spans="1:6" ht="23.25">
      <c r="A2" s="78" t="s">
        <v>69</v>
      </c>
      <c r="B2" s="78"/>
      <c r="C2" s="9"/>
      <c r="D2" s="9"/>
      <c r="E2" s="9"/>
      <c r="F2" s="78"/>
    </row>
    <row r="3" spans="1:6" ht="23.25">
      <c r="A3" s="78"/>
      <c r="B3" s="78"/>
      <c r="C3" s="9"/>
      <c r="D3" s="9"/>
      <c r="F3" s="79" t="s">
        <v>111</v>
      </c>
    </row>
    <row r="4" spans="1:6" ht="29.25">
      <c r="A4" s="132" t="s">
        <v>0</v>
      </c>
      <c r="B4" s="132"/>
      <c r="C4" s="132"/>
      <c r="D4" s="132"/>
      <c r="E4" s="132"/>
      <c r="F4" s="132"/>
    </row>
    <row r="5" spans="1:6" ht="24" thickBot="1">
      <c r="A5" s="79"/>
      <c r="B5" s="79"/>
      <c r="C5" s="120" t="s">
        <v>140</v>
      </c>
      <c r="D5" s="120"/>
      <c r="E5" s="6"/>
      <c r="F5" s="79" t="s">
        <v>170</v>
      </c>
    </row>
    <row r="6" spans="1:6" ht="24" thickTop="1">
      <c r="A6" s="133" t="s">
        <v>3</v>
      </c>
      <c r="B6" s="134"/>
      <c r="C6" s="135" t="s">
        <v>5</v>
      </c>
      <c r="D6" s="136"/>
      <c r="E6" s="8"/>
      <c r="F6" s="107" t="s">
        <v>8</v>
      </c>
    </row>
    <row r="7" spans="1:6" ht="23.25">
      <c r="A7" s="80" t="s">
        <v>1</v>
      </c>
      <c r="B7" s="80" t="s">
        <v>4</v>
      </c>
      <c r="C7" s="137"/>
      <c r="D7" s="138"/>
      <c r="E7" s="23" t="s">
        <v>6</v>
      </c>
      <c r="F7" s="108" t="s">
        <v>4</v>
      </c>
    </row>
    <row r="8" spans="1:6" ht="24" thickBot="1">
      <c r="A8" s="81" t="s">
        <v>2</v>
      </c>
      <c r="B8" s="81" t="s">
        <v>2</v>
      </c>
      <c r="C8" s="139"/>
      <c r="D8" s="140"/>
      <c r="E8" s="24" t="s">
        <v>7</v>
      </c>
      <c r="F8" s="109" t="s">
        <v>2</v>
      </c>
    </row>
    <row r="9" spans="1:6" ht="24" thickTop="1">
      <c r="A9" s="82"/>
      <c r="B9" s="93">
        <v>27610102.28</v>
      </c>
      <c r="C9" s="35" t="s">
        <v>9</v>
      </c>
      <c r="D9" s="13"/>
      <c r="E9" s="8"/>
      <c r="F9" s="93">
        <v>45396590.09</v>
      </c>
    </row>
    <row r="10" spans="1:6" ht="23.25">
      <c r="A10" s="82"/>
      <c r="B10" s="94"/>
      <c r="C10" s="92" t="s">
        <v>72</v>
      </c>
      <c r="D10" s="14"/>
      <c r="E10" s="10"/>
      <c r="F10" s="94"/>
    </row>
    <row r="11" spans="1:6" ht="23.25">
      <c r="A11" s="82">
        <v>5491813</v>
      </c>
      <c r="B11" s="94">
        <v>3901665.15</v>
      </c>
      <c r="C11" s="17" t="s">
        <v>10</v>
      </c>
      <c r="D11" s="16"/>
      <c r="E11" s="10" t="s">
        <v>82</v>
      </c>
      <c r="F11" s="94">
        <v>710599.38</v>
      </c>
    </row>
    <row r="12" spans="1:6" ht="23.25">
      <c r="A12" s="82">
        <v>1344361</v>
      </c>
      <c r="B12" s="94">
        <v>750052.65</v>
      </c>
      <c r="C12" s="17" t="s">
        <v>11</v>
      </c>
      <c r="D12" s="16"/>
      <c r="E12" s="10" t="s">
        <v>83</v>
      </c>
      <c r="F12" s="94">
        <v>86970.2</v>
      </c>
    </row>
    <row r="13" spans="1:6" ht="23.25">
      <c r="A13" s="82">
        <v>260000</v>
      </c>
      <c r="B13" s="94">
        <v>249222.58</v>
      </c>
      <c r="C13" s="17" t="s">
        <v>12</v>
      </c>
      <c r="D13" s="16"/>
      <c r="E13" s="10" t="s">
        <v>84</v>
      </c>
      <c r="F13" s="94">
        <v>34070.24</v>
      </c>
    </row>
    <row r="14" spans="1:6" ht="23.25">
      <c r="A14" s="82">
        <v>0</v>
      </c>
      <c r="B14" s="94">
        <v>0</v>
      </c>
      <c r="C14" s="17" t="s">
        <v>13</v>
      </c>
      <c r="D14" s="16"/>
      <c r="E14" s="10" t="s">
        <v>105</v>
      </c>
      <c r="F14" s="94">
        <v>0</v>
      </c>
    </row>
    <row r="15" spans="1:6" ht="23.25">
      <c r="A15" s="82">
        <v>597980</v>
      </c>
      <c r="B15" s="94">
        <v>287775</v>
      </c>
      <c r="C15" s="17" t="s">
        <v>14</v>
      </c>
      <c r="D15" s="16"/>
      <c r="E15" s="10" t="s">
        <v>85</v>
      </c>
      <c r="F15" s="94">
        <v>20100</v>
      </c>
    </row>
    <row r="16" spans="1:6" ht="23.25">
      <c r="A16" s="82">
        <v>0</v>
      </c>
      <c r="B16" s="94">
        <v>0</v>
      </c>
      <c r="C16" s="17" t="s">
        <v>15</v>
      </c>
      <c r="D16" s="16"/>
      <c r="E16" s="10" t="s">
        <v>105</v>
      </c>
      <c r="F16" s="94">
        <v>0</v>
      </c>
    </row>
    <row r="17" spans="1:6" ht="23.25">
      <c r="A17" s="82">
        <v>27939780</v>
      </c>
      <c r="B17" s="94">
        <v>16917683.34</v>
      </c>
      <c r="C17" s="17" t="s">
        <v>16</v>
      </c>
      <c r="D17" s="16"/>
      <c r="E17" s="10" t="s">
        <v>86</v>
      </c>
      <c r="F17" s="94">
        <v>3868525.97</v>
      </c>
    </row>
    <row r="18" spans="1:6" ht="23.25">
      <c r="A18" s="84">
        <v>22000000</v>
      </c>
      <c r="B18" s="94">
        <v>11976000</v>
      </c>
      <c r="C18" s="17" t="s">
        <v>17</v>
      </c>
      <c r="D18" s="16"/>
      <c r="E18" s="10" t="s">
        <v>114</v>
      </c>
      <c r="F18" s="100">
        <v>0</v>
      </c>
    </row>
    <row r="19" spans="1:6" ht="24" thickBot="1">
      <c r="A19" s="85">
        <f>SUM(A11:A18)</f>
        <v>57633934</v>
      </c>
      <c r="B19" s="95">
        <f>SUM(B11:B18)</f>
        <v>34082398.72</v>
      </c>
      <c r="D19" s="5" t="s">
        <v>65</v>
      </c>
      <c r="E19" s="10"/>
      <c r="F19" s="101">
        <f>SUM(F11:F18)</f>
        <v>4720265.79</v>
      </c>
    </row>
    <row r="20" spans="1:6" ht="24" thickTop="1">
      <c r="A20" s="86"/>
      <c r="B20" s="94">
        <v>12136132</v>
      </c>
      <c r="C20" s="17" t="s">
        <v>80</v>
      </c>
      <c r="D20" s="16"/>
      <c r="E20" s="10" t="s">
        <v>115</v>
      </c>
      <c r="F20" s="94">
        <v>0</v>
      </c>
    </row>
    <row r="21" spans="1:6" ht="23.25">
      <c r="A21" s="86"/>
      <c r="B21" s="94">
        <v>12632.74</v>
      </c>
      <c r="C21" s="17" t="s">
        <v>39</v>
      </c>
      <c r="D21" s="16"/>
      <c r="E21" s="10" t="s">
        <v>87</v>
      </c>
      <c r="F21" s="94">
        <v>291</v>
      </c>
    </row>
    <row r="22" spans="1:6" ht="23.25">
      <c r="A22" s="86"/>
      <c r="B22" s="94">
        <v>297596.14</v>
      </c>
      <c r="C22" s="17" t="s">
        <v>75</v>
      </c>
      <c r="D22" s="16"/>
      <c r="E22" s="10" t="s">
        <v>116</v>
      </c>
      <c r="F22" s="94">
        <v>43815.11</v>
      </c>
    </row>
    <row r="23" spans="1:6" ht="23.25">
      <c r="A23" s="86"/>
      <c r="B23" s="94">
        <v>0</v>
      </c>
      <c r="C23" s="17" t="s">
        <v>74</v>
      </c>
      <c r="D23" s="16"/>
      <c r="E23" s="10" t="s">
        <v>88</v>
      </c>
      <c r="F23" s="94">
        <v>0</v>
      </c>
    </row>
    <row r="24" spans="1:6" ht="23.25">
      <c r="A24" s="86"/>
      <c r="B24" s="94">
        <v>65000</v>
      </c>
      <c r="C24" s="124" t="s">
        <v>34</v>
      </c>
      <c r="D24" s="125"/>
      <c r="E24" s="10" t="s">
        <v>92</v>
      </c>
      <c r="F24" s="94">
        <v>65000</v>
      </c>
    </row>
    <row r="25" spans="1:6" ht="23.25">
      <c r="A25" s="86"/>
      <c r="B25" s="94">
        <v>500</v>
      </c>
      <c r="C25" s="124" t="s">
        <v>62</v>
      </c>
      <c r="D25" s="125"/>
      <c r="E25" s="10" t="s">
        <v>97</v>
      </c>
      <c r="F25" s="94">
        <v>0</v>
      </c>
    </row>
    <row r="26" spans="1:6" ht="23.25">
      <c r="A26" s="86"/>
      <c r="B26" s="94">
        <v>23600</v>
      </c>
      <c r="C26" s="124" t="s">
        <v>102</v>
      </c>
      <c r="D26" s="125"/>
      <c r="E26" s="10" t="s">
        <v>117</v>
      </c>
      <c r="F26" s="94">
        <v>4000</v>
      </c>
    </row>
    <row r="27" spans="1:6" ht="23.25">
      <c r="A27" s="86"/>
      <c r="B27" s="94">
        <v>1500</v>
      </c>
      <c r="C27" s="17" t="s">
        <v>151</v>
      </c>
      <c r="D27" s="16"/>
      <c r="E27" s="10" t="s">
        <v>118</v>
      </c>
      <c r="F27" s="94">
        <v>500</v>
      </c>
    </row>
    <row r="28" spans="1:6" ht="23.25">
      <c r="A28" s="86"/>
      <c r="B28" s="94">
        <v>2483</v>
      </c>
      <c r="C28" s="17" t="s">
        <v>153</v>
      </c>
      <c r="D28" s="16"/>
      <c r="E28" s="10" t="s">
        <v>154</v>
      </c>
      <c r="F28" s="94">
        <v>0</v>
      </c>
    </row>
    <row r="29" spans="1:6" ht="23.25">
      <c r="A29" s="86"/>
      <c r="B29" s="94">
        <v>250</v>
      </c>
      <c r="C29" s="17" t="s">
        <v>159</v>
      </c>
      <c r="D29" s="16"/>
      <c r="E29" s="10"/>
      <c r="F29" s="94">
        <v>0</v>
      </c>
    </row>
    <row r="30" spans="1:6" ht="23.25">
      <c r="A30" s="86"/>
      <c r="B30" s="94"/>
      <c r="C30" s="17"/>
      <c r="D30" s="16"/>
      <c r="E30" s="10"/>
      <c r="F30" s="94"/>
    </row>
    <row r="31" spans="1:6" ht="23.25">
      <c r="A31" s="86"/>
      <c r="B31" s="94"/>
      <c r="C31" s="17"/>
      <c r="D31" s="16"/>
      <c r="E31" s="10"/>
      <c r="F31" s="94"/>
    </row>
    <row r="32" spans="1:6" ht="23.25">
      <c r="A32" s="86"/>
      <c r="B32" s="96"/>
      <c r="C32" s="17"/>
      <c r="D32" s="16"/>
      <c r="E32" s="10"/>
      <c r="F32" s="94"/>
    </row>
    <row r="33" spans="1:6" ht="24" thickBot="1">
      <c r="A33" s="86"/>
      <c r="B33" s="97"/>
      <c r="D33" s="17"/>
      <c r="E33" s="19"/>
      <c r="F33" s="94"/>
    </row>
    <row r="34" spans="1:6" ht="24" thickBot="1">
      <c r="A34" s="86"/>
      <c r="B34" s="98">
        <v>12539693.88</v>
      </c>
      <c r="E34" s="20"/>
      <c r="F34" s="98">
        <f>SUM(F20:F33)</f>
        <v>113606.11</v>
      </c>
    </row>
    <row r="35" spans="1:6" ht="24" thickBot="1">
      <c r="A35" s="86"/>
      <c r="B35" s="99">
        <v>46622092.6</v>
      </c>
      <c r="C35" s="128" t="s">
        <v>27</v>
      </c>
      <c r="D35" s="128"/>
      <c r="E35" s="10"/>
      <c r="F35" s="99">
        <f>F19+F34</f>
        <v>4833871.9</v>
      </c>
    </row>
    <row r="36" spans="1:6" s="74" customFormat="1" ht="21.75" customHeight="1" thickTop="1">
      <c r="A36" s="126" t="s">
        <v>3</v>
      </c>
      <c r="B36" s="127"/>
      <c r="C36" s="135" t="s">
        <v>5</v>
      </c>
      <c r="D36" s="136"/>
      <c r="E36" s="75"/>
      <c r="F36" s="102" t="s">
        <v>8</v>
      </c>
    </row>
    <row r="37" spans="1:6" s="74" customFormat="1" ht="21.75" customHeight="1">
      <c r="A37" s="87" t="s">
        <v>1</v>
      </c>
      <c r="B37" s="87" t="s">
        <v>4</v>
      </c>
      <c r="C37" s="137"/>
      <c r="D37" s="138"/>
      <c r="E37" s="76" t="s">
        <v>6</v>
      </c>
      <c r="F37" s="103" t="s">
        <v>4</v>
      </c>
    </row>
    <row r="38" spans="1:6" s="74" customFormat="1" ht="21.75" customHeight="1" thickBot="1">
      <c r="A38" s="88" t="s">
        <v>2</v>
      </c>
      <c r="B38" s="88" t="s">
        <v>2</v>
      </c>
      <c r="C38" s="139"/>
      <c r="D38" s="140"/>
      <c r="E38" s="77" t="s">
        <v>7</v>
      </c>
      <c r="F38" s="104" t="s">
        <v>2</v>
      </c>
    </row>
    <row r="39" spans="1:6" ht="20.25" customHeight="1" thickTop="1">
      <c r="A39" s="110"/>
      <c r="B39" s="93"/>
      <c r="C39" s="111" t="s">
        <v>28</v>
      </c>
      <c r="D39" s="13"/>
      <c r="E39" s="8"/>
      <c r="F39" s="94"/>
    </row>
    <row r="40" spans="1:6" ht="20.25" customHeight="1">
      <c r="A40" s="82">
        <v>3189850</v>
      </c>
      <c r="B40" s="94">
        <v>1177422</v>
      </c>
      <c r="C40" s="92"/>
      <c r="D40" s="16" t="s">
        <v>29</v>
      </c>
      <c r="E40" s="10" t="s">
        <v>122</v>
      </c>
      <c r="F40" s="94">
        <v>893822</v>
      </c>
    </row>
    <row r="41" spans="1:6" ht="20.25" customHeight="1">
      <c r="A41" s="82">
        <v>0</v>
      </c>
      <c r="B41" s="94">
        <v>3224500</v>
      </c>
      <c r="C41" s="92"/>
      <c r="D41" s="16" t="s">
        <v>29</v>
      </c>
      <c r="E41" s="10" t="s">
        <v>122</v>
      </c>
      <c r="F41" s="94">
        <v>907400</v>
      </c>
    </row>
    <row r="42" spans="1:6" ht="20.25" customHeight="1">
      <c r="A42" s="82">
        <v>2021845</v>
      </c>
      <c r="B42" s="94">
        <v>961981</v>
      </c>
      <c r="C42" s="92"/>
      <c r="D42" s="16" t="s">
        <v>119</v>
      </c>
      <c r="E42" s="10" t="s">
        <v>89</v>
      </c>
      <c r="F42" s="94">
        <v>513393</v>
      </c>
    </row>
    <row r="43" spans="1:6" ht="20.25" customHeight="1">
      <c r="A43" s="82">
        <v>5708070</v>
      </c>
      <c r="B43" s="94">
        <v>2582299</v>
      </c>
      <c r="C43" s="92"/>
      <c r="D43" s="16" t="s">
        <v>120</v>
      </c>
      <c r="E43" s="10" t="s">
        <v>90</v>
      </c>
      <c r="F43" s="94">
        <v>423334</v>
      </c>
    </row>
    <row r="44" spans="1:6" ht="20.25" customHeight="1">
      <c r="A44" s="82">
        <v>334000</v>
      </c>
      <c r="B44" s="94">
        <v>163800</v>
      </c>
      <c r="C44" s="92"/>
      <c r="D44" s="16" t="s">
        <v>31</v>
      </c>
      <c r="E44" s="10" t="s">
        <v>90</v>
      </c>
      <c r="F44" s="94">
        <v>23400</v>
      </c>
    </row>
    <row r="45" spans="1:6" ht="20.25" customHeight="1">
      <c r="A45" s="82">
        <v>5053840</v>
      </c>
      <c r="B45" s="94">
        <v>2435456</v>
      </c>
      <c r="C45" s="17"/>
      <c r="D45" s="16" t="s">
        <v>32</v>
      </c>
      <c r="E45" s="10" t="s">
        <v>90</v>
      </c>
      <c r="F45" s="94">
        <v>335546</v>
      </c>
    </row>
    <row r="46" spans="1:6" ht="20.25" customHeight="1">
      <c r="A46" s="82">
        <v>5384820</v>
      </c>
      <c r="B46" s="94">
        <v>1755142</v>
      </c>
      <c r="C46" s="17"/>
      <c r="D46" s="16" t="s">
        <v>33</v>
      </c>
      <c r="E46" s="10" t="s">
        <v>91</v>
      </c>
      <c r="F46" s="94">
        <v>204565</v>
      </c>
    </row>
    <row r="47" spans="1:6" ht="20.25" customHeight="1">
      <c r="A47" s="82">
        <v>6857400</v>
      </c>
      <c r="B47" s="94">
        <v>2333954.3</v>
      </c>
      <c r="C47" s="17"/>
      <c r="D47" s="16" t="s">
        <v>34</v>
      </c>
      <c r="E47" s="10" t="s">
        <v>92</v>
      </c>
      <c r="F47" s="94">
        <v>215081.5</v>
      </c>
    </row>
    <row r="48" spans="1:6" ht="20.25" customHeight="1">
      <c r="A48" s="82">
        <v>5272000</v>
      </c>
      <c r="B48" s="94">
        <v>1442226.57</v>
      </c>
      <c r="C48" s="17"/>
      <c r="D48" s="16" t="s">
        <v>35</v>
      </c>
      <c r="E48" s="10" t="s">
        <v>93</v>
      </c>
      <c r="F48" s="94">
        <v>212068.6</v>
      </c>
    </row>
    <row r="49" spans="1:6" ht="20.25" customHeight="1">
      <c r="A49" s="82">
        <v>683000</v>
      </c>
      <c r="B49" s="94">
        <v>234845.86</v>
      </c>
      <c r="C49" s="17"/>
      <c r="D49" s="16" t="s">
        <v>36</v>
      </c>
      <c r="E49" s="10" t="s">
        <v>94</v>
      </c>
      <c r="F49" s="94">
        <v>70354.95</v>
      </c>
    </row>
    <row r="50" spans="1:6" ht="20.25" customHeight="1">
      <c r="A50" s="82">
        <v>7017000</v>
      </c>
      <c r="B50" s="94">
        <v>549904.7</v>
      </c>
      <c r="C50" s="17"/>
      <c r="D50" s="16" t="s">
        <v>121</v>
      </c>
      <c r="E50" s="10" t="s">
        <v>95</v>
      </c>
      <c r="F50" s="94">
        <v>24700</v>
      </c>
    </row>
    <row r="51" spans="1:6" ht="20.25" customHeight="1">
      <c r="A51" s="82">
        <v>11711300</v>
      </c>
      <c r="B51" s="94">
        <v>0</v>
      </c>
      <c r="C51" s="17"/>
      <c r="D51" s="16" t="s">
        <v>38</v>
      </c>
      <c r="E51" s="10" t="s">
        <v>96</v>
      </c>
      <c r="F51" s="94">
        <v>0</v>
      </c>
    </row>
    <row r="52" spans="1:6" ht="20.25" customHeight="1">
      <c r="A52" s="82">
        <v>0</v>
      </c>
      <c r="B52" s="94">
        <v>1474093.46</v>
      </c>
      <c r="C52" s="17"/>
      <c r="D52" s="16" t="s">
        <v>38</v>
      </c>
      <c r="E52" s="10"/>
      <c r="F52" s="94">
        <v>0</v>
      </c>
    </row>
    <row r="53" spans="1:6" ht="20.25" customHeight="1">
      <c r="A53" s="82">
        <v>100000</v>
      </c>
      <c r="B53" s="94">
        <v>0</v>
      </c>
      <c r="C53" s="17"/>
      <c r="D53" s="16" t="s">
        <v>55</v>
      </c>
      <c r="E53" s="10" t="s">
        <v>123</v>
      </c>
      <c r="F53" s="94">
        <v>0</v>
      </c>
    </row>
    <row r="54" spans="1:6" ht="20.25" customHeight="1">
      <c r="A54" s="82">
        <v>4311300</v>
      </c>
      <c r="B54" s="94">
        <v>1254300</v>
      </c>
      <c r="C54" s="17"/>
      <c r="D54" s="16" t="s">
        <v>17</v>
      </c>
      <c r="E54" s="10" t="s">
        <v>124</v>
      </c>
      <c r="F54" s="94">
        <v>100000</v>
      </c>
    </row>
    <row r="55" spans="1:6" ht="20.25" customHeight="1">
      <c r="A55" s="82"/>
      <c r="B55" s="94"/>
      <c r="C55" s="17"/>
      <c r="E55" s="10"/>
      <c r="F55" s="94"/>
    </row>
    <row r="56" spans="1:6" ht="20.25" customHeight="1" thickBot="1">
      <c r="A56" s="85">
        <f>SUM(A40:A55)</f>
        <v>57644425</v>
      </c>
      <c r="B56" s="95">
        <f>SUM(B40:B55)</f>
        <v>19589924.89</v>
      </c>
      <c r="C56" s="17"/>
      <c r="E56" s="10"/>
      <c r="F56" s="95">
        <f>SUM(F40:F55)</f>
        <v>3923665.0500000003</v>
      </c>
    </row>
    <row r="57" spans="1:6" ht="20.25" customHeight="1" thickTop="1">
      <c r="A57" s="83"/>
      <c r="B57" s="94">
        <v>336485.31</v>
      </c>
      <c r="C57" s="17"/>
      <c r="D57" s="5" t="s">
        <v>40</v>
      </c>
      <c r="E57" s="10" t="s">
        <v>116</v>
      </c>
      <c r="F57" s="94">
        <v>5551.03</v>
      </c>
    </row>
    <row r="58" spans="1:6" ht="20.25" customHeight="1">
      <c r="A58" s="86"/>
      <c r="B58" s="94">
        <v>942030</v>
      </c>
      <c r="C58" s="17"/>
      <c r="D58" s="16" t="s">
        <v>74</v>
      </c>
      <c r="E58" s="10" t="s">
        <v>88</v>
      </c>
      <c r="F58" s="94">
        <v>0</v>
      </c>
    </row>
    <row r="59" spans="1:6" ht="20.25" customHeight="1">
      <c r="A59" s="86"/>
      <c r="B59" s="94">
        <v>735820</v>
      </c>
      <c r="C59" s="17"/>
      <c r="D59" s="16" t="s">
        <v>62</v>
      </c>
      <c r="E59" s="10" t="s">
        <v>97</v>
      </c>
      <c r="F59" s="94">
        <v>0</v>
      </c>
    </row>
    <row r="60" spans="1:6" ht="20.25" customHeight="1">
      <c r="A60" s="86"/>
      <c r="B60" s="94">
        <v>2011278.17</v>
      </c>
      <c r="C60" s="17"/>
      <c r="D60" s="5" t="s">
        <v>147</v>
      </c>
      <c r="E60" s="10" t="s">
        <v>100</v>
      </c>
      <c r="F60" s="94">
        <v>0</v>
      </c>
    </row>
    <row r="61" spans="1:6" ht="20.25" customHeight="1">
      <c r="A61" s="86"/>
      <c r="B61" s="94">
        <v>2230922.6</v>
      </c>
      <c r="C61" s="17"/>
      <c r="D61" s="16" t="s">
        <v>73</v>
      </c>
      <c r="E61" s="10" t="s">
        <v>98</v>
      </c>
      <c r="F61" s="94">
        <v>0</v>
      </c>
    </row>
    <row r="62" spans="1:6" ht="20.25" customHeight="1">
      <c r="A62" s="86"/>
      <c r="B62" s="94">
        <v>2135164</v>
      </c>
      <c r="C62" s="17"/>
      <c r="D62" s="17" t="s">
        <v>39</v>
      </c>
      <c r="E62" s="10" t="s">
        <v>87</v>
      </c>
      <c r="F62" s="94">
        <v>50676</v>
      </c>
    </row>
    <row r="63" spans="1:6" ht="20.25" customHeight="1">
      <c r="A63" s="86"/>
      <c r="B63" s="105">
        <f>SUM(B57:B62)</f>
        <v>8391700.08</v>
      </c>
      <c r="C63" s="17"/>
      <c r="D63" s="17"/>
      <c r="E63" s="19"/>
      <c r="F63" s="105">
        <f>SUM(F57:F62)</f>
        <v>56227.03</v>
      </c>
    </row>
    <row r="64" spans="1:6" ht="20.25" customHeight="1">
      <c r="A64" s="86"/>
      <c r="B64" s="105">
        <f>B56+B63</f>
        <v>27981624.97</v>
      </c>
      <c r="C64" s="128" t="s">
        <v>41</v>
      </c>
      <c r="D64" s="128"/>
      <c r="E64" s="11"/>
      <c r="F64" s="105">
        <f>F56+F63</f>
        <v>3979892.08</v>
      </c>
    </row>
    <row r="65" spans="1:6" ht="20.25" customHeight="1">
      <c r="A65" s="86"/>
      <c r="B65" s="94"/>
      <c r="C65" s="128" t="s">
        <v>42</v>
      </c>
      <c r="D65" s="128"/>
      <c r="E65" s="11"/>
      <c r="F65" s="94"/>
    </row>
    <row r="66" spans="1:6" s="74" customFormat="1" ht="20.25" customHeight="1">
      <c r="A66" s="89"/>
      <c r="B66" s="106">
        <v>18640467.63</v>
      </c>
      <c r="C66" s="142" t="s">
        <v>43</v>
      </c>
      <c r="D66" s="142"/>
      <c r="E66" s="73"/>
      <c r="F66" s="106">
        <v>853979.82</v>
      </c>
    </row>
    <row r="67" spans="1:6" ht="20.25" customHeight="1">
      <c r="A67" s="86"/>
      <c r="B67" s="115"/>
      <c r="C67" s="128" t="s">
        <v>44</v>
      </c>
      <c r="D67" s="128"/>
      <c r="E67" s="11"/>
      <c r="F67" s="115"/>
    </row>
    <row r="68" spans="2:6" ht="20.25" customHeight="1">
      <c r="B68" s="105">
        <v>46250569.91</v>
      </c>
      <c r="C68" s="128" t="s">
        <v>45</v>
      </c>
      <c r="D68" s="128"/>
      <c r="E68" s="11"/>
      <c r="F68" s="105">
        <v>46250569.91</v>
      </c>
    </row>
    <row r="69" ht="22.5" customHeight="1"/>
    <row r="70" spans="1:6" s="22" customFormat="1" ht="21" customHeight="1">
      <c r="A70" s="90"/>
      <c r="B70" s="129" t="s">
        <v>78</v>
      </c>
      <c r="C70" s="129"/>
      <c r="D70" s="129"/>
      <c r="E70" s="129" t="s">
        <v>79</v>
      </c>
      <c r="F70" s="129"/>
    </row>
    <row r="71" spans="1:6" s="22" customFormat="1" ht="21" customHeight="1">
      <c r="A71" s="90"/>
      <c r="B71" s="90"/>
      <c r="C71" s="141" t="s">
        <v>128</v>
      </c>
      <c r="D71" s="141"/>
      <c r="E71" s="129" t="s">
        <v>101</v>
      </c>
      <c r="F71" s="129"/>
    </row>
    <row r="72" spans="1:6" s="22" customFormat="1" ht="21" customHeight="1">
      <c r="A72" s="90"/>
      <c r="B72" s="90"/>
      <c r="C72" s="141" t="s">
        <v>127</v>
      </c>
      <c r="D72" s="141"/>
      <c r="E72" s="129" t="s">
        <v>163</v>
      </c>
      <c r="F72" s="129"/>
    </row>
    <row r="73" spans="3:6" ht="21" customHeight="1">
      <c r="C73" s="129"/>
      <c r="D73" s="129"/>
      <c r="E73" s="129"/>
      <c r="F73" s="129"/>
    </row>
    <row r="74" spans="1:6" ht="23.25" customHeight="1">
      <c r="A74" s="130" t="s">
        <v>165</v>
      </c>
      <c r="B74" s="131"/>
      <c r="C74" s="131"/>
      <c r="D74" s="131"/>
      <c r="E74" s="131"/>
      <c r="F74" s="131"/>
    </row>
    <row r="75" spans="1:6" ht="23.25" customHeight="1">
      <c r="A75" s="130" t="s">
        <v>164</v>
      </c>
      <c r="B75" s="130"/>
      <c r="C75" s="130"/>
      <c r="D75" s="130"/>
      <c r="E75" s="130"/>
      <c r="F75" s="130"/>
    </row>
    <row r="76" ht="23.25" customHeight="1"/>
    <row r="77" ht="23.25" customHeight="1"/>
    <row r="78" ht="23.25" customHeight="1"/>
  </sheetData>
  <sheetProtection/>
  <mergeCells count="24">
    <mergeCell ref="A74:F74"/>
    <mergeCell ref="A75:F75"/>
    <mergeCell ref="A4:F4"/>
    <mergeCell ref="A6:B6"/>
    <mergeCell ref="C6:D8"/>
    <mergeCell ref="C35:D35"/>
    <mergeCell ref="C24:D24"/>
    <mergeCell ref="C25:D25"/>
    <mergeCell ref="C26:D26"/>
    <mergeCell ref="A36:B36"/>
    <mergeCell ref="C36:D38"/>
    <mergeCell ref="C64:D64"/>
    <mergeCell ref="C65:D65"/>
    <mergeCell ref="E70:F70"/>
    <mergeCell ref="C66:D66"/>
    <mergeCell ref="C67:D67"/>
    <mergeCell ref="C68:D68"/>
    <mergeCell ref="B70:D70"/>
    <mergeCell ref="C73:D73"/>
    <mergeCell ref="E72:F72"/>
    <mergeCell ref="C71:D71"/>
    <mergeCell ref="E71:F71"/>
    <mergeCell ref="C72:D72"/>
    <mergeCell ref="E73:F73"/>
  </mergeCells>
  <printOptions/>
  <pageMargins left="0.25" right="0.12" top="0.32" bottom="0.58" header="0.32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5"/>
  <sheetViews>
    <sheetView zoomScalePageLayoutView="0" workbookViewId="0" topLeftCell="A40">
      <selection activeCell="F86" sqref="F86"/>
    </sheetView>
  </sheetViews>
  <sheetFormatPr defaultColWidth="9.140625" defaultRowHeight="21.75"/>
  <cols>
    <col min="1" max="2" width="17.7109375" style="90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90" customWidth="1"/>
    <col min="7" max="16384" width="9.140625" style="5" customWidth="1"/>
  </cols>
  <sheetData>
    <row r="1" spans="1:6" ht="23.25">
      <c r="A1" s="78" t="s">
        <v>139</v>
      </c>
      <c r="B1" s="78"/>
      <c r="C1" s="9"/>
      <c r="D1" s="9"/>
      <c r="E1" s="9"/>
      <c r="F1" s="78"/>
    </row>
    <row r="2" spans="1:6" ht="23.25">
      <c r="A2" s="78" t="s">
        <v>69</v>
      </c>
      <c r="B2" s="78"/>
      <c r="C2" s="9"/>
      <c r="D2" s="9"/>
      <c r="E2" s="9"/>
      <c r="F2" s="78"/>
    </row>
    <row r="3" spans="1:6" ht="23.25">
      <c r="A3" s="78"/>
      <c r="B3" s="78"/>
      <c r="C3" s="9"/>
      <c r="D3" s="9"/>
      <c r="F3" s="79" t="s">
        <v>111</v>
      </c>
    </row>
    <row r="4" spans="1:6" ht="29.25">
      <c r="A4" s="132" t="s">
        <v>0</v>
      </c>
      <c r="B4" s="132"/>
      <c r="C4" s="132"/>
      <c r="D4" s="132"/>
      <c r="E4" s="132"/>
      <c r="F4" s="132"/>
    </row>
    <row r="5" spans="1:6" ht="24" thickBot="1">
      <c r="A5" s="79"/>
      <c r="B5" s="79"/>
      <c r="C5" s="120" t="s">
        <v>140</v>
      </c>
      <c r="D5" s="120"/>
      <c r="E5" s="6"/>
      <c r="F5" s="79" t="s">
        <v>162</v>
      </c>
    </row>
    <row r="6" spans="1:6" ht="24" thickTop="1">
      <c r="A6" s="133" t="s">
        <v>3</v>
      </c>
      <c r="B6" s="134"/>
      <c r="C6" s="135" t="s">
        <v>5</v>
      </c>
      <c r="D6" s="136"/>
      <c r="E6" s="8"/>
      <c r="F6" s="107" t="s">
        <v>8</v>
      </c>
    </row>
    <row r="7" spans="1:6" ht="23.25">
      <c r="A7" s="80" t="s">
        <v>1</v>
      </c>
      <c r="B7" s="80" t="s">
        <v>4</v>
      </c>
      <c r="C7" s="137"/>
      <c r="D7" s="138"/>
      <c r="E7" s="23" t="s">
        <v>6</v>
      </c>
      <c r="F7" s="108" t="s">
        <v>4</v>
      </c>
    </row>
    <row r="8" spans="1:6" ht="24" thickBot="1">
      <c r="A8" s="81" t="s">
        <v>2</v>
      </c>
      <c r="B8" s="81" t="s">
        <v>2</v>
      </c>
      <c r="C8" s="139"/>
      <c r="D8" s="140"/>
      <c r="E8" s="24" t="s">
        <v>7</v>
      </c>
      <c r="F8" s="109" t="s">
        <v>2</v>
      </c>
    </row>
    <row r="9" spans="1:6" ht="24" thickTop="1">
      <c r="A9" s="82"/>
      <c r="B9" s="93">
        <v>27610102.28</v>
      </c>
      <c r="C9" s="35" t="s">
        <v>9</v>
      </c>
      <c r="D9" s="13"/>
      <c r="E9" s="8"/>
      <c r="F9" s="93">
        <v>27816582.94</v>
      </c>
    </row>
    <row r="10" spans="1:6" ht="23.25">
      <c r="A10" s="82"/>
      <c r="B10" s="94"/>
      <c r="C10" s="92" t="s">
        <v>72</v>
      </c>
      <c r="D10" s="14"/>
      <c r="E10" s="10"/>
      <c r="F10" s="94"/>
    </row>
    <row r="11" spans="1:6" ht="23.25">
      <c r="A11" s="82">
        <v>5491813</v>
      </c>
      <c r="B11" s="94">
        <v>3191065.77</v>
      </c>
      <c r="C11" s="17" t="s">
        <v>10</v>
      </c>
      <c r="D11" s="16"/>
      <c r="E11" s="10" t="s">
        <v>82</v>
      </c>
      <c r="F11" s="94">
        <v>1454688.43</v>
      </c>
    </row>
    <row r="12" spans="1:6" ht="23.25">
      <c r="A12" s="82">
        <v>1344361</v>
      </c>
      <c r="B12" s="94">
        <v>663082.45</v>
      </c>
      <c r="C12" s="17" t="s">
        <v>11</v>
      </c>
      <c r="D12" s="16"/>
      <c r="E12" s="10" t="s">
        <v>83</v>
      </c>
      <c r="F12" s="94">
        <v>94267.9</v>
      </c>
    </row>
    <row r="13" spans="1:6" ht="23.25">
      <c r="A13" s="82">
        <v>260000</v>
      </c>
      <c r="B13" s="94">
        <v>215152.34</v>
      </c>
      <c r="C13" s="17" t="s">
        <v>12</v>
      </c>
      <c r="D13" s="16"/>
      <c r="E13" s="10" t="s">
        <v>84</v>
      </c>
      <c r="F13" s="94">
        <v>37372.59</v>
      </c>
    </row>
    <row r="14" spans="1:6" ht="23.25">
      <c r="A14" s="82">
        <v>0</v>
      </c>
      <c r="B14" s="94">
        <v>0</v>
      </c>
      <c r="C14" s="17" t="s">
        <v>13</v>
      </c>
      <c r="D14" s="16"/>
      <c r="E14" s="10" t="s">
        <v>105</v>
      </c>
      <c r="F14" s="94">
        <v>0</v>
      </c>
    </row>
    <row r="15" spans="1:6" ht="23.25">
      <c r="A15" s="82">
        <v>597980</v>
      </c>
      <c r="B15" s="94">
        <v>267675</v>
      </c>
      <c r="C15" s="17" t="s">
        <v>14</v>
      </c>
      <c r="D15" s="16"/>
      <c r="E15" s="10" t="s">
        <v>85</v>
      </c>
      <c r="F15" s="94">
        <v>29180</v>
      </c>
    </row>
    <row r="16" spans="1:6" ht="23.25">
      <c r="A16" s="82">
        <v>0</v>
      </c>
      <c r="B16" s="94">
        <v>0</v>
      </c>
      <c r="C16" s="17" t="s">
        <v>15</v>
      </c>
      <c r="D16" s="16"/>
      <c r="E16" s="10" t="s">
        <v>105</v>
      </c>
      <c r="F16" s="94">
        <v>0</v>
      </c>
    </row>
    <row r="17" spans="1:6" ht="23.25">
      <c r="A17" s="82">
        <v>27939780</v>
      </c>
      <c r="B17" s="94">
        <v>13049157.37</v>
      </c>
      <c r="C17" s="17" t="s">
        <v>16</v>
      </c>
      <c r="D17" s="16"/>
      <c r="E17" s="10" t="s">
        <v>86</v>
      </c>
      <c r="F17" s="94">
        <v>2491884.61</v>
      </c>
    </row>
    <row r="18" spans="1:6" ht="23.25">
      <c r="A18" s="84">
        <v>22000000</v>
      </c>
      <c r="B18" s="94">
        <v>11976000</v>
      </c>
      <c r="C18" s="17" t="s">
        <v>17</v>
      </c>
      <c r="D18" s="16"/>
      <c r="E18" s="10" t="s">
        <v>114</v>
      </c>
      <c r="F18" s="100">
        <v>8701684</v>
      </c>
    </row>
    <row r="19" spans="1:6" ht="24" thickBot="1">
      <c r="A19" s="85">
        <f>SUM(A11:A18)</f>
        <v>57633934</v>
      </c>
      <c r="B19" s="95">
        <f>SUM(B11:B18)</f>
        <v>29362132.93</v>
      </c>
      <c r="D19" s="5" t="s">
        <v>65</v>
      </c>
      <c r="E19" s="10"/>
      <c r="F19" s="101">
        <f>SUM(F11:F18)</f>
        <v>12809077.53</v>
      </c>
    </row>
    <row r="20" spans="1:6" ht="24" thickTop="1">
      <c r="A20" s="86"/>
      <c r="B20" s="94">
        <v>12136132</v>
      </c>
      <c r="C20" s="17" t="s">
        <v>80</v>
      </c>
      <c r="D20" s="16"/>
      <c r="E20" s="10" t="s">
        <v>115</v>
      </c>
      <c r="F20" s="94">
        <v>7667852</v>
      </c>
    </row>
    <row r="21" spans="1:6" ht="23.25">
      <c r="A21" s="86"/>
      <c r="B21" s="94">
        <v>12341.74</v>
      </c>
      <c r="C21" s="17" t="s">
        <v>39</v>
      </c>
      <c r="D21" s="16"/>
      <c r="E21" s="10" t="s">
        <v>87</v>
      </c>
      <c r="F21" s="94">
        <v>152.04</v>
      </c>
    </row>
    <row r="22" spans="1:6" ht="23.25">
      <c r="A22" s="86"/>
      <c r="B22" s="94">
        <v>253781.03</v>
      </c>
      <c r="C22" s="17" t="s">
        <v>75</v>
      </c>
      <c r="D22" s="16"/>
      <c r="E22" s="10" t="s">
        <v>116</v>
      </c>
      <c r="F22" s="94">
        <v>16177.88</v>
      </c>
    </row>
    <row r="23" spans="1:6" ht="23.25">
      <c r="A23" s="86"/>
      <c r="B23" s="94">
        <v>0</v>
      </c>
      <c r="C23" s="17" t="s">
        <v>74</v>
      </c>
      <c r="D23" s="16"/>
      <c r="E23" s="10" t="s">
        <v>88</v>
      </c>
      <c r="F23" s="94">
        <v>0</v>
      </c>
    </row>
    <row r="24" spans="1:6" ht="23.25">
      <c r="A24" s="86"/>
      <c r="B24" s="94">
        <v>0</v>
      </c>
      <c r="C24" s="124" t="s">
        <v>34</v>
      </c>
      <c r="D24" s="125"/>
      <c r="E24" s="10" t="s">
        <v>92</v>
      </c>
      <c r="F24" s="94">
        <v>0</v>
      </c>
    </row>
    <row r="25" spans="1:6" ht="23.25">
      <c r="A25" s="86"/>
      <c r="B25" s="94">
        <v>500</v>
      </c>
      <c r="C25" s="124" t="s">
        <v>62</v>
      </c>
      <c r="D25" s="125"/>
      <c r="E25" s="10" t="s">
        <v>97</v>
      </c>
      <c r="F25" s="94">
        <v>0</v>
      </c>
    </row>
    <row r="26" spans="1:6" ht="23.25">
      <c r="A26" s="86"/>
      <c r="B26" s="94">
        <v>19600</v>
      </c>
      <c r="C26" s="124" t="s">
        <v>102</v>
      </c>
      <c r="D26" s="125"/>
      <c r="E26" s="10" t="s">
        <v>117</v>
      </c>
      <c r="F26" s="94">
        <v>8600</v>
      </c>
    </row>
    <row r="27" spans="1:6" ht="23.25">
      <c r="A27" s="86"/>
      <c r="B27" s="94">
        <v>1000</v>
      </c>
      <c r="C27" s="17" t="s">
        <v>151</v>
      </c>
      <c r="D27" s="16"/>
      <c r="E27" s="10" t="s">
        <v>118</v>
      </c>
      <c r="F27" s="94">
        <v>0</v>
      </c>
    </row>
    <row r="28" spans="1:6" ht="23.25">
      <c r="A28" s="86"/>
      <c r="B28" s="94">
        <v>2483</v>
      </c>
      <c r="C28" s="17" t="s">
        <v>153</v>
      </c>
      <c r="D28" s="16"/>
      <c r="E28" s="10" t="s">
        <v>154</v>
      </c>
      <c r="F28" s="94">
        <v>0</v>
      </c>
    </row>
    <row r="29" spans="1:6" ht="23.25">
      <c r="A29" s="86"/>
      <c r="B29" s="94">
        <v>250</v>
      </c>
      <c r="C29" s="17" t="s">
        <v>159</v>
      </c>
      <c r="D29" s="16"/>
      <c r="E29" s="10"/>
      <c r="F29" s="94">
        <v>0</v>
      </c>
    </row>
    <row r="30" spans="1:6" ht="23.25">
      <c r="A30" s="86"/>
      <c r="B30" s="94"/>
      <c r="C30" s="17"/>
      <c r="D30" s="16"/>
      <c r="E30" s="10"/>
      <c r="F30" s="94"/>
    </row>
    <row r="31" spans="1:6" ht="23.25">
      <c r="A31" s="86"/>
      <c r="B31" s="94"/>
      <c r="C31" s="17"/>
      <c r="D31" s="16"/>
      <c r="E31" s="10"/>
      <c r="F31" s="94"/>
    </row>
    <row r="32" spans="1:6" ht="23.25">
      <c r="A32" s="86"/>
      <c r="B32" s="96"/>
      <c r="C32" s="17"/>
      <c r="D32" s="16"/>
      <c r="E32" s="10"/>
      <c r="F32" s="94"/>
    </row>
    <row r="33" spans="1:6" ht="24" thickBot="1">
      <c r="A33" s="86"/>
      <c r="B33" s="97"/>
      <c r="D33" s="17"/>
      <c r="E33" s="19"/>
      <c r="F33" s="94"/>
    </row>
    <row r="34" spans="1:6" ht="24" thickBot="1">
      <c r="A34" s="86"/>
      <c r="B34" s="98">
        <f>SUM(B20:B33)</f>
        <v>12426087.77</v>
      </c>
      <c r="E34" s="20"/>
      <c r="F34" s="98">
        <f>SUM(F20:F33)</f>
        <v>7692781.92</v>
      </c>
    </row>
    <row r="35" spans="1:6" ht="24" thickBot="1">
      <c r="A35" s="86"/>
      <c r="B35" s="99">
        <f>B19+B34</f>
        <v>41788220.7</v>
      </c>
      <c r="C35" s="128" t="s">
        <v>27</v>
      </c>
      <c r="D35" s="128"/>
      <c r="E35" s="10"/>
      <c r="F35" s="99">
        <f>F19+F34</f>
        <v>20501859.45</v>
      </c>
    </row>
    <row r="36" spans="1:6" s="74" customFormat="1" ht="21.75" customHeight="1" thickTop="1">
      <c r="A36" s="126" t="s">
        <v>3</v>
      </c>
      <c r="B36" s="127"/>
      <c r="C36" s="135" t="s">
        <v>5</v>
      </c>
      <c r="D36" s="136"/>
      <c r="E36" s="75"/>
      <c r="F36" s="102" t="s">
        <v>8</v>
      </c>
    </row>
    <row r="37" spans="1:6" s="74" customFormat="1" ht="21.75" customHeight="1">
      <c r="A37" s="87" t="s">
        <v>1</v>
      </c>
      <c r="B37" s="87" t="s">
        <v>4</v>
      </c>
      <c r="C37" s="137"/>
      <c r="D37" s="138"/>
      <c r="E37" s="76" t="s">
        <v>6</v>
      </c>
      <c r="F37" s="103" t="s">
        <v>4</v>
      </c>
    </row>
    <row r="38" spans="1:6" s="74" customFormat="1" ht="21.75" customHeight="1" thickBot="1">
      <c r="A38" s="88" t="s">
        <v>2</v>
      </c>
      <c r="B38" s="88" t="s">
        <v>2</v>
      </c>
      <c r="C38" s="139"/>
      <c r="D38" s="140"/>
      <c r="E38" s="77" t="s">
        <v>7</v>
      </c>
      <c r="F38" s="104" t="s">
        <v>2</v>
      </c>
    </row>
    <row r="39" spans="1:6" ht="20.25" customHeight="1" thickTop="1">
      <c r="A39" s="110"/>
      <c r="B39" s="93"/>
      <c r="C39" s="111" t="s">
        <v>28</v>
      </c>
      <c r="D39" s="13"/>
      <c r="E39" s="8"/>
      <c r="F39" s="94"/>
    </row>
    <row r="40" spans="1:6" ht="20.25" customHeight="1">
      <c r="A40" s="82">
        <v>3189850</v>
      </c>
      <c r="B40" s="94">
        <v>283600</v>
      </c>
      <c r="C40" s="92"/>
      <c r="D40" s="16" t="s">
        <v>29</v>
      </c>
      <c r="E40" s="10" t="s">
        <v>122</v>
      </c>
      <c r="F40" s="94">
        <v>24410</v>
      </c>
    </row>
    <row r="41" spans="1:6" ht="20.25" customHeight="1">
      <c r="A41" s="82">
        <v>0</v>
      </c>
      <c r="B41" s="94">
        <v>2317100</v>
      </c>
      <c r="C41" s="92"/>
      <c r="D41" s="16" t="s">
        <v>29</v>
      </c>
      <c r="E41" s="10" t="s">
        <v>122</v>
      </c>
      <c r="F41" s="94">
        <v>900100</v>
      </c>
    </row>
    <row r="42" spans="1:6" ht="20.25" customHeight="1">
      <c r="A42" s="82">
        <v>2021845</v>
      </c>
      <c r="B42" s="94">
        <v>448588</v>
      </c>
      <c r="C42" s="92"/>
      <c r="D42" s="16" t="s">
        <v>119</v>
      </c>
      <c r="E42" s="10" t="s">
        <v>89</v>
      </c>
      <c r="F42" s="94">
        <v>276033</v>
      </c>
    </row>
    <row r="43" spans="1:6" ht="20.25" customHeight="1">
      <c r="A43" s="82">
        <v>5708070</v>
      </c>
      <c r="B43" s="94">
        <v>2158965</v>
      </c>
      <c r="C43" s="92"/>
      <c r="D43" s="16" t="s">
        <v>120</v>
      </c>
      <c r="E43" s="10" t="s">
        <v>90</v>
      </c>
      <c r="F43" s="94">
        <v>138047</v>
      </c>
    </row>
    <row r="44" spans="1:6" ht="20.25" customHeight="1">
      <c r="A44" s="82">
        <v>334000</v>
      </c>
      <c r="B44" s="94">
        <v>140400</v>
      </c>
      <c r="C44" s="92"/>
      <c r="D44" s="16" t="s">
        <v>31</v>
      </c>
      <c r="E44" s="10" t="s">
        <v>90</v>
      </c>
      <c r="F44" s="94">
        <v>23400</v>
      </c>
    </row>
    <row r="45" spans="1:6" ht="20.25" customHeight="1">
      <c r="A45" s="82">
        <v>5053840</v>
      </c>
      <c r="B45" s="94">
        <v>2099910</v>
      </c>
      <c r="C45" s="17"/>
      <c r="D45" s="16" t="s">
        <v>32</v>
      </c>
      <c r="E45" s="10" t="s">
        <v>90</v>
      </c>
      <c r="F45" s="94">
        <v>345350</v>
      </c>
    </row>
    <row r="46" spans="1:6" ht="20.25" customHeight="1">
      <c r="A46" s="82">
        <v>5384820</v>
      </c>
      <c r="B46" s="94">
        <v>1550577</v>
      </c>
      <c r="C46" s="17"/>
      <c r="D46" s="16" t="s">
        <v>33</v>
      </c>
      <c r="E46" s="10" t="s">
        <v>91</v>
      </c>
      <c r="F46" s="94">
        <v>91417</v>
      </c>
    </row>
    <row r="47" spans="1:6" ht="20.25" customHeight="1">
      <c r="A47" s="82">
        <v>6857400</v>
      </c>
      <c r="B47" s="94">
        <v>2118872.8</v>
      </c>
      <c r="C47" s="17"/>
      <c r="D47" s="16" t="s">
        <v>34</v>
      </c>
      <c r="E47" s="10" t="s">
        <v>92</v>
      </c>
      <c r="F47" s="94">
        <v>394610</v>
      </c>
    </row>
    <row r="48" spans="1:6" ht="20.25" customHeight="1">
      <c r="A48" s="82">
        <v>5272000</v>
      </c>
      <c r="B48" s="94">
        <v>1230157.97</v>
      </c>
      <c r="C48" s="17"/>
      <c r="D48" s="16" t="s">
        <v>35</v>
      </c>
      <c r="E48" s="10" t="s">
        <v>93</v>
      </c>
      <c r="F48" s="94">
        <v>257011.21</v>
      </c>
    </row>
    <row r="49" spans="1:6" ht="20.25" customHeight="1">
      <c r="A49" s="82">
        <v>683000</v>
      </c>
      <c r="B49" s="94">
        <v>164490.91</v>
      </c>
      <c r="C49" s="17"/>
      <c r="D49" s="16" t="s">
        <v>36</v>
      </c>
      <c r="E49" s="10" t="s">
        <v>94</v>
      </c>
      <c r="F49" s="94">
        <v>40817.95</v>
      </c>
    </row>
    <row r="50" spans="1:6" ht="20.25" customHeight="1">
      <c r="A50" s="82">
        <v>7017000</v>
      </c>
      <c r="B50" s="94">
        <v>525204.7</v>
      </c>
      <c r="C50" s="17"/>
      <c r="D50" s="16" t="s">
        <v>121</v>
      </c>
      <c r="E50" s="10" t="s">
        <v>95</v>
      </c>
      <c r="F50" s="94">
        <v>78360</v>
      </c>
    </row>
    <row r="51" spans="1:6" ht="20.25" customHeight="1">
      <c r="A51" s="82">
        <v>11711300</v>
      </c>
      <c r="B51" s="94">
        <v>0</v>
      </c>
      <c r="C51" s="17"/>
      <c r="D51" s="16" t="s">
        <v>38</v>
      </c>
      <c r="E51" s="10" t="s">
        <v>96</v>
      </c>
      <c r="F51" s="94">
        <v>0</v>
      </c>
    </row>
    <row r="52" spans="1:6" ht="20.25" customHeight="1">
      <c r="A52" s="82">
        <v>0</v>
      </c>
      <c r="B52" s="94">
        <v>1474093.46</v>
      </c>
      <c r="C52" s="17"/>
      <c r="D52" s="16" t="s">
        <v>38</v>
      </c>
      <c r="E52" s="10"/>
      <c r="F52" s="94">
        <v>0</v>
      </c>
    </row>
    <row r="53" spans="1:6" ht="20.25" customHeight="1">
      <c r="A53" s="82">
        <v>100000</v>
      </c>
      <c r="B53" s="94">
        <v>0</v>
      </c>
      <c r="C53" s="17"/>
      <c r="D53" s="16" t="s">
        <v>55</v>
      </c>
      <c r="E53" s="10" t="s">
        <v>123</v>
      </c>
      <c r="F53" s="94">
        <v>0</v>
      </c>
    </row>
    <row r="54" spans="1:6" ht="20.25" customHeight="1">
      <c r="A54" s="82">
        <v>4311300</v>
      </c>
      <c r="B54" s="94">
        <v>1154300</v>
      </c>
      <c r="C54" s="17"/>
      <c r="D54" s="16" t="s">
        <v>17</v>
      </c>
      <c r="E54" s="10" t="s">
        <v>124</v>
      </c>
      <c r="F54" s="94">
        <v>225000</v>
      </c>
    </row>
    <row r="55" spans="1:6" ht="20.25" customHeight="1">
      <c r="A55" s="82"/>
      <c r="B55" s="94"/>
      <c r="C55" s="17"/>
      <c r="E55" s="10"/>
      <c r="F55" s="94"/>
    </row>
    <row r="56" spans="1:6" ht="20.25" customHeight="1" thickBot="1">
      <c r="A56" s="85">
        <f>SUM(A40:A55)</f>
        <v>57644425</v>
      </c>
      <c r="B56" s="95">
        <f>SUM(B40:B55)</f>
        <v>15666259.84</v>
      </c>
      <c r="C56" s="17"/>
      <c r="E56" s="10"/>
      <c r="F56" s="95">
        <f>SUM(F40:F55)</f>
        <v>2794556.16</v>
      </c>
    </row>
    <row r="57" spans="1:6" ht="20.25" customHeight="1" thickTop="1">
      <c r="A57" s="83"/>
      <c r="B57" s="94">
        <v>330934.28</v>
      </c>
      <c r="C57" s="17"/>
      <c r="D57" s="5" t="s">
        <v>40</v>
      </c>
      <c r="E57" s="10" t="s">
        <v>116</v>
      </c>
      <c r="F57" s="94">
        <v>63600.14</v>
      </c>
    </row>
    <row r="58" spans="1:6" ht="20.25" customHeight="1">
      <c r="A58" s="86"/>
      <c r="B58" s="94">
        <v>942030</v>
      </c>
      <c r="C58" s="17"/>
      <c r="D58" s="16" t="s">
        <v>74</v>
      </c>
      <c r="E58" s="10" t="s">
        <v>88</v>
      </c>
      <c r="F58" s="94">
        <v>13020</v>
      </c>
    </row>
    <row r="59" spans="1:6" ht="20.25" customHeight="1">
      <c r="A59" s="86"/>
      <c r="B59" s="94">
        <v>735820</v>
      </c>
      <c r="C59" s="17"/>
      <c r="D59" s="16" t="s">
        <v>62</v>
      </c>
      <c r="E59" s="10" t="s">
        <v>97</v>
      </c>
      <c r="F59" s="94">
        <v>0</v>
      </c>
    </row>
    <row r="60" spans="1:6" ht="20.25" customHeight="1">
      <c r="A60" s="86"/>
      <c r="B60" s="94">
        <v>2011278.17</v>
      </c>
      <c r="C60" s="17"/>
      <c r="D60" s="5" t="s">
        <v>147</v>
      </c>
      <c r="E60" s="10" t="s">
        <v>100</v>
      </c>
      <c r="F60" s="94">
        <v>0</v>
      </c>
    </row>
    <row r="61" spans="1:6" ht="20.25" customHeight="1">
      <c r="A61" s="86"/>
      <c r="B61" s="94">
        <v>2230922.6</v>
      </c>
      <c r="C61" s="17"/>
      <c r="D61" s="16" t="s">
        <v>73</v>
      </c>
      <c r="E61" s="10" t="s">
        <v>98</v>
      </c>
      <c r="F61" s="94">
        <v>0</v>
      </c>
    </row>
    <row r="62" spans="1:6" ht="20.25" customHeight="1">
      <c r="A62" s="86"/>
      <c r="B62" s="94">
        <v>2084488</v>
      </c>
      <c r="C62" s="17"/>
      <c r="D62" s="17" t="s">
        <v>39</v>
      </c>
      <c r="E62" s="10" t="s">
        <v>87</v>
      </c>
      <c r="F62" s="94">
        <v>50676</v>
      </c>
    </row>
    <row r="63" spans="1:6" ht="20.25" customHeight="1">
      <c r="A63" s="86"/>
      <c r="B63" s="105">
        <f>SUM(B57:B62)</f>
        <v>8335473.050000001</v>
      </c>
      <c r="C63" s="17"/>
      <c r="D63" s="17"/>
      <c r="E63" s="19"/>
      <c r="F63" s="105">
        <f>SUM(F57:F62)</f>
        <v>127296.14</v>
      </c>
    </row>
    <row r="64" spans="1:6" ht="20.25" customHeight="1">
      <c r="A64" s="86"/>
      <c r="B64" s="105">
        <f>B56+B63</f>
        <v>24001732.89</v>
      </c>
      <c r="C64" s="128" t="s">
        <v>41</v>
      </c>
      <c r="D64" s="128"/>
      <c r="E64" s="11"/>
      <c r="F64" s="105">
        <f>F56+F63</f>
        <v>2921852.3000000003</v>
      </c>
    </row>
    <row r="65" spans="1:6" ht="20.25" customHeight="1">
      <c r="A65" s="86"/>
      <c r="B65" s="94"/>
      <c r="C65" s="128" t="s">
        <v>42</v>
      </c>
      <c r="D65" s="128"/>
      <c r="E65" s="11"/>
      <c r="F65" s="94"/>
    </row>
    <row r="66" spans="1:6" s="74" customFormat="1" ht="20.25" customHeight="1">
      <c r="A66" s="89"/>
      <c r="B66" s="106">
        <v>17786487.81</v>
      </c>
      <c r="C66" s="142" t="s">
        <v>43</v>
      </c>
      <c r="D66" s="142"/>
      <c r="E66" s="73"/>
      <c r="F66" s="106">
        <v>17580007.15</v>
      </c>
    </row>
    <row r="67" spans="1:6" ht="20.25" customHeight="1">
      <c r="A67" s="86"/>
      <c r="B67" s="115"/>
      <c r="C67" s="128" t="s">
        <v>44</v>
      </c>
      <c r="D67" s="128"/>
      <c r="E67" s="11"/>
      <c r="F67" s="115"/>
    </row>
    <row r="68" spans="2:6" ht="20.25" customHeight="1">
      <c r="B68" s="105">
        <v>45396590.09</v>
      </c>
      <c r="C68" s="128" t="s">
        <v>45</v>
      </c>
      <c r="D68" s="128"/>
      <c r="E68" s="11"/>
      <c r="F68" s="105">
        <v>45396590.09</v>
      </c>
    </row>
    <row r="69" ht="22.5" customHeight="1"/>
    <row r="70" spans="1:6" s="22" customFormat="1" ht="21" customHeight="1">
      <c r="A70" s="90"/>
      <c r="B70" s="129" t="s">
        <v>78</v>
      </c>
      <c r="C70" s="129"/>
      <c r="D70" s="129"/>
      <c r="E70" s="129" t="s">
        <v>79</v>
      </c>
      <c r="F70" s="129"/>
    </row>
    <row r="71" spans="1:6" s="22" customFormat="1" ht="21" customHeight="1">
      <c r="A71" s="90"/>
      <c r="B71" s="90"/>
      <c r="C71" s="141" t="s">
        <v>128</v>
      </c>
      <c r="D71" s="141"/>
      <c r="E71" s="129" t="s">
        <v>101</v>
      </c>
      <c r="F71" s="129"/>
    </row>
    <row r="72" spans="1:6" s="22" customFormat="1" ht="21" customHeight="1">
      <c r="A72" s="90"/>
      <c r="B72" s="90"/>
      <c r="C72" s="141" t="s">
        <v>127</v>
      </c>
      <c r="D72" s="141"/>
      <c r="E72" s="129" t="s">
        <v>163</v>
      </c>
      <c r="F72" s="129"/>
    </row>
    <row r="73" spans="3:6" ht="21" customHeight="1">
      <c r="C73" s="129"/>
      <c r="D73" s="129"/>
      <c r="E73" s="129"/>
      <c r="F73" s="129"/>
    </row>
    <row r="74" spans="1:6" ht="23.25" customHeight="1">
      <c r="A74" s="130" t="s">
        <v>165</v>
      </c>
      <c r="B74" s="131"/>
      <c r="C74" s="131"/>
      <c r="D74" s="131"/>
      <c r="E74" s="131"/>
      <c r="F74" s="131"/>
    </row>
    <row r="75" spans="1:6" ht="23.25" customHeight="1">
      <c r="A75" s="130" t="s">
        <v>164</v>
      </c>
      <c r="B75" s="130"/>
      <c r="C75" s="130"/>
      <c r="D75" s="130"/>
      <c r="E75" s="130"/>
      <c r="F75" s="130"/>
    </row>
    <row r="76" ht="23.25" customHeight="1"/>
    <row r="77" ht="23.25" customHeight="1"/>
    <row r="78" ht="23.25" customHeight="1"/>
  </sheetData>
  <sheetProtection/>
  <mergeCells count="24">
    <mergeCell ref="C73:D73"/>
    <mergeCell ref="E72:F72"/>
    <mergeCell ref="C71:D71"/>
    <mergeCell ref="E71:F71"/>
    <mergeCell ref="C72:D72"/>
    <mergeCell ref="E73:F73"/>
    <mergeCell ref="C36:D38"/>
    <mergeCell ref="C64:D64"/>
    <mergeCell ref="C65:D65"/>
    <mergeCell ref="E70:F70"/>
    <mergeCell ref="C66:D66"/>
    <mergeCell ref="C67:D67"/>
    <mergeCell ref="C68:D68"/>
    <mergeCell ref="B70:D70"/>
    <mergeCell ref="A74:F74"/>
    <mergeCell ref="A75:F75"/>
    <mergeCell ref="A4:F4"/>
    <mergeCell ref="A6:B6"/>
    <mergeCell ref="C6:D8"/>
    <mergeCell ref="C35:D35"/>
    <mergeCell ref="C24:D24"/>
    <mergeCell ref="C25:D25"/>
    <mergeCell ref="C26:D26"/>
    <mergeCell ref="A36:B36"/>
  </mergeCells>
  <printOptions/>
  <pageMargins left="0.25" right="0.12" top="0.32" bottom="0.58" header="0.32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6"/>
  <sheetViews>
    <sheetView zoomScalePageLayoutView="0" workbookViewId="0" topLeftCell="A1">
      <selection activeCell="B14" sqref="B14"/>
    </sheetView>
  </sheetViews>
  <sheetFormatPr defaultColWidth="9.140625" defaultRowHeight="21.75"/>
  <cols>
    <col min="1" max="2" width="17.7109375" style="90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90" customWidth="1"/>
    <col min="7" max="16384" width="9.140625" style="5" customWidth="1"/>
  </cols>
  <sheetData>
    <row r="1" spans="1:6" ht="23.25">
      <c r="A1" s="78" t="s">
        <v>139</v>
      </c>
      <c r="B1" s="78"/>
      <c r="C1" s="9"/>
      <c r="D1" s="9"/>
      <c r="E1" s="9"/>
      <c r="F1" s="78"/>
    </row>
    <row r="2" spans="1:6" ht="23.25">
      <c r="A2" s="78" t="s">
        <v>69</v>
      </c>
      <c r="B2" s="78"/>
      <c r="C2" s="9"/>
      <c r="D2" s="9"/>
      <c r="E2" s="9"/>
      <c r="F2" s="78"/>
    </row>
    <row r="3" spans="1:6" ht="23.25">
      <c r="A3" s="78"/>
      <c r="B3" s="78"/>
      <c r="C3" s="9"/>
      <c r="D3" s="9"/>
      <c r="F3" s="79" t="s">
        <v>111</v>
      </c>
    </row>
    <row r="4" spans="1:6" ht="29.25">
      <c r="A4" s="132" t="s">
        <v>0</v>
      </c>
      <c r="B4" s="132"/>
      <c r="C4" s="132"/>
      <c r="D4" s="132"/>
      <c r="E4" s="132"/>
      <c r="F4" s="132"/>
    </row>
    <row r="5" spans="1:6" ht="24" thickBot="1">
      <c r="A5" s="79"/>
      <c r="B5" s="79"/>
      <c r="C5" s="120" t="s">
        <v>140</v>
      </c>
      <c r="D5" s="120"/>
      <c r="E5" s="6"/>
      <c r="F5" s="79" t="s">
        <v>158</v>
      </c>
    </row>
    <row r="6" spans="1:6" ht="24" thickTop="1">
      <c r="A6" s="133" t="s">
        <v>3</v>
      </c>
      <c r="B6" s="134"/>
      <c r="C6" s="135" t="s">
        <v>5</v>
      </c>
      <c r="D6" s="136"/>
      <c r="E6" s="8"/>
      <c r="F6" s="107" t="s">
        <v>8</v>
      </c>
    </row>
    <row r="7" spans="1:6" ht="23.25">
      <c r="A7" s="80" t="s">
        <v>1</v>
      </c>
      <c r="B7" s="80" t="s">
        <v>4</v>
      </c>
      <c r="C7" s="137"/>
      <c r="D7" s="138"/>
      <c r="E7" s="23" t="s">
        <v>6</v>
      </c>
      <c r="F7" s="108" t="s">
        <v>4</v>
      </c>
    </row>
    <row r="8" spans="1:6" ht="24" thickBot="1">
      <c r="A8" s="81" t="s">
        <v>2</v>
      </c>
      <c r="B8" s="81" t="s">
        <v>2</v>
      </c>
      <c r="C8" s="139"/>
      <c r="D8" s="140"/>
      <c r="E8" s="24" t="s">
        <v>7</v>
      </c>
      <c r="F8" s="109" t="s">
        <v>2</v>
      </c>
    </row>
    <row r="9" spans="1:6" ht="24" thickTop="1">
      <c r="A9" s="82"/>
      <c r="B9" s="93">
        <v>27610102.28</v>
      </c>
      <c r="C9" s="35" t="s">
        <v>9</v>
      </c>
      <c r="D9" s="13"/>
      <c r="E9" s="8"/>
      <c r="F9" s="93">
        <v>29748479.87</v>
      </c>
    </row>
    <row r="10" spans="1:6" ht="23.25">
      <c r="A10" s="82"/>
      <c r="B10" s="94"/>
      <c r="C10" s="92" t="s">
        <v>72</v>
      </c>
      <c r="D10" s="14"/>
      <c r="E10" s="10"/>
      <c r="F10" s="94"/>
    </row>
    <row r="11" spans="1:6" ht="23.25">
      <c r="A11" s="82">
        <v>5491813</v>
      </c>
      <c r="B11" s="94">
        <v>1736377.34</v>
      </c>
      <c r="C11" s="17" t="s">
        <v>10</v>
      </c>
      <c r="D11" s="16"/>
      <c r="E11" s="10" t="s">
        <v>82</v>
      </c>
      <c r="F11" s="94">
        <v>1386710.38</v>
      </c>
    </row>
    <row r="12" spans="1:6" ht="23.25">
      <c r="A12" s="82">
        <v>1344361</v>
      </c>
      <c r="B12" s="94">
        <v>568814.55</v>
      </c>
      <c r="C12" s="17" t="s">
        <v>11</v>
      </c>
      <c r="D12" s="16"/>
      <c r="E12" s="10" t="s">
        <v>83</v>
      </c>
      <c r="F12" s="94">
        <v>104273.65</v>
      </c>
    </row>
    <row r="13" spans="1:6" ht="23.25">
      <c r="A13" s="82">
        <v>260000</v>
      </c>
      <c r="B13" s="94">
        <v>177779.75</v>
      </c>
      <c r="C13" s="17" t="s">
        <v>12</v>
      </c>
      <c r="D13" s="16"/>
      <c r="E13" s="10" t="s">
        <v>84</v>
      </c>
      <c r="F13" s="94">
        <v>8416.86</v>
      </c>
    </row>
    <row r="14" spans="1:6" ht="23.25">
      <c r="A14" s="82">
        <v>0</v>
      </c>
      <c r="B14" s="94">
        <v>0</v>
      </c>
      <c r="C14" s="17" t="s">
        <v>13</v>
      </c>
      <c r="D14" s="16"/>
      <c r="E14" s="10" t="s">
        <v>105</v>
      </c>
      <c r="F14" s="94">
        <v>0</v>
      </c>
    </row>
    <row r="15" spans="1:6" ht="23.25">
      <c r="A15" s="82">
        <v>597980</v>
      </c>
      <c r="B15" s="94">
        <v>238495</v>
      </c>
      <c r="C15" s="17" t="s">
        <v>14</v>
      </c>
      <c r="D15" s="16"/>
      <c r="E15" s="10" t="s">
        <v>85</v>
      </c>
      <c r="F15" s="94">
        <v>3590</v>
      </c>
    </row>
    <row r="16" spans="1:6" ht="23.25">
      <c r="A16" s="82">
        <v>0</v>
      </c>
      <c r="B16" s="94">
        <v>0</v>
      </c>
      <c r="C16" s="17" t="s">
        <v>15</v>
      </c>
      <c r="D16" s="16"/>
      <c r="E16" s="10" t="s">
        <v>105</v>
      </c>
      <c r="F16" s="94">
        <v>0</v>
      </c>
    </row>
    <row r="17" spans="1:6" ht="23.25">
      <c r="A17" s="82">
        <v>27939780</v>
      </c>
      <c r="B17" s="94">
        <v>10557272.76</v>
      </c>
      <c r="C17" s="17" t="s">
        <v>16</v>
      </c>
      <c r="D17" s="16"/>
      <c r="E17" s="10" t="s">
        <v>86</v>
      </c>
      <c r="F17" s="94">
        <v>1284354.42</v>
      </c>
    </row>
    <row r="18" spans="1:6" ht="23.25">
      <c r="A18" s="84">
        <v>22000000</v>
      </c>
      <c r="B18" s="94">
        <v>3274316</v>
      </c>
      <c r="C18" s="17" t="s">
        <v>17</v>
      </c>
      <c r="D18" s="16"/>
      <c r="E18" s="10" t="s">
        <v>114</v>
      </c>
      <c r="F18" s="100">
        <v>0</v>
      </c>
    </row>
    <row r="19" spans="1:6" ht="24" thickBot="1">
      <c r="A19" s="85">
        <f>SUM(A11:A18)</f>
        <v>57633934</v>
      </c>
      <c r="B19" s="95">
        <f>SUM(B11:B18)</f>
        <v>16553055.4</v>
      </c>
      <c r="D19" s="5" t="s">
        <v>65</v>
      </c>
      <c r="E19" s="10"/>
      <c r="F19" s="101">
        <f>SUM(F11:F18)</f>
        <v>2787345.3099999996</v>
      </c>
    </row>
    <row r="20" spans="1:6" ht="24" thickTop="1">
      <c r="A20" s="86"/>
      <c r="B20" s="94">
        <v>4468280</v>
      </c>
      <c r="C20" s="17" t="s">
        <v>80</v>
      </c>
      <c r="D20" s="16"/>
      <c r="E20" s="10" t="s">
        <v>115</v>
      </c>
      <c r="F20" s="94">
        <v>0</v>
      </c>
    </row>
    <row r="21" spans="1:6" ht="23.25">
      <c r="A21" s="86"/>
      <c r="B21" s="94">
        <v>12189.7</v>
      </c>
      <c r="C21" s="17" t="s">
        <v>39</v>
      </c>
      <c r="D21" s="16"/>
      <c r="E21" s="10" t="s">
        <v>87</v>
      </c>
      <c r="F21" s="94">
        <v>626.13</v>
      </c>
    </row>
    <row r="22" spans="1:6" ht="23.25">
      <c r="A22" s="86"/>
      <c r="B22" s="94">
        <v>232453.15</v>
      </c>
      <c r="C22" s="17" t="s">
        <v>75</v>
      </c>
      <c r="D22" s="16"/>
      <c r="E22" s="10" t="s">
        <v>116</v>
      </c>
      <c r="F22" s="94">
        <v>69757.69</v>
      </c>
    </row>
    <row r="23" spans="1:6" ht="23.25">
      <c r="A23" s="86"/>
      <c r="B23" s="94">
        <v>0</v>
      </c>
      <c r="C23" s="17" t="s">
        <v>74</v>
      </c>
      <c r="D23" s="16"/>
      <c r="E23" s="10" t="s">
        <v>88</v>
      </c>
      <c r="F23" s="94">
        <v>0</v>
      </c>
    </row>
    <row r="24" spans="1:6" ht="23.25">
      <c r="A24" s="86"/>
      <c r="B24" s="94">
        <v>0</v>
      </c>
      <c r="C24" s="124" t="s">
        <v>34</v>
      </c>
      <c r="D24" s="125"/>
      <c r="E24" s="10" t="s">
        <v>92</v>
      </c>
      <c r="F24" s="94">
        <v>0</v>
      </c>
    </row>
    <row r="25" spans="1:6" ht="23.25">
      <c r="A25" s="86"/>
      <c r="B25" s="94">
        <v>500</v>
      </c>
      <c r="C25" s="124" t="s">
        <v>62</v>
      </c>
      <c r="D25" s="125"/>
      <c r="E25" s="10" t="s">
        <v>97</v>
      </c>
      <c r="F25" s="94">
        <v>0</v>
      </c>
    </row>
    <row r="26" spans="1:6" ht="23.25">
      <c r="A26" s="86"/>
      <c r="B26" s="94">
        <v>11000</v>
      </c>
      <c r="C26" s="124" t="s">
        <v>102</v>
      </c>
      <c r="D26" s="125"/>
      <c r="E26" s="10" t="s">
        <v>117</v>
      </c>
      <c r="F26" s="94">
        <v>1000</v>
      </c>
    </row>
    <row r="27" spans="1:6" ht="23.25">
      <c r="A27" s="86"/>
      <c r="B27" s="94">
        <v>1000</v>
      </c>
      <c r="C27" s="17" t="s">
        <v>151</v>
      </c>
      <c r="D27" s="16"/>
      <c r="E27" s="10" t="s">
        <v>118</v>
      </c>
      <c r="F27" s="94">
        <v>0</v>
      </c>
    </row>
    <row r="28" spans="1:6" ht="23.25">
      <c r="A28" s="86"/>
      <c r="B28" s="94">
        <v>2483</v>
      </c>
      <c r="C28" s="17" t="s">
        <v>153</v>
      </c>
      <c r="D28" s="16"/>
      <c r="E28" s="10" t="s">
        <v>154</v>
      </c>
      <c r="F28" s="94">
        <v>0</v>
      </c>
    </row>
    <row r="29" spans="1:6" ht="23.25">
      <c r="A29" s="86"/>
      <c r="B29" s="94">
        <v>250</v>
      </c>
      <c r="C29" s="17" t="s">
        <v>159</v>
      </c>
      <c r="D29" s="16"/>
      <c r="E29" s="10"/>
      <c r="F29" s="94">
        <v>250</v>
      </c>
    </row>
    <row r="30" spans="1:6" ht="23.25">
      <c r="A30" s="86"/>
      <c r="B30" s="94"/>
      <c r="C30" s="17"/>
      <c r="D30" s="16"/>
      <c r="E30" s="10"/>
      <c r="F30" s="94"/>
    </row>
    <row r="31" spans="1:6" ht="23.25">
      <c r="A31" s="86"/>
      <c r="B31" s="94"/>
      <c r="C31" s="17"/>
      <c r="D31" s="16"/>
      <c r="E31" s="10"/>
      <c r="F31" s="94"/>
    </row>
    <row r="32" spans="1:6" ht="23.25">
      <c r="A32" s="86"/>
      <c r="B32" s="96"/>
      <c r="C32" s="17"/>
      <c r="D32" s="16"/>
      <c r="E32" s="10"/>
      <c r="F32" s="94"/>
    </row>
    <row r="33" spans="1:6" ht="24" thickBot="1">
      <c r="A33" s="86"/>
      <c r="B33" s="97"/>
      <c r="D33" s="17"/>
      <c r="E33" s="19"/>
      <c r="F33" s="94"/>
    </row>
    <row r="34" spans="1:6" ht="24" thickBot="1">
      <c r="A34" s="86"/>
      <c r="B34" s="98">
        <f>SUM(B20:B33)</f>
        <v>4728155.850000001</v>
      </c>
      <c r="E34" s="20"/>
      <c r="F34" s="98">
        <f>SUM(F20:F33)</f>
        <v>71633.82</v>
      </c>
    </row>
    <row r="35" spans="1:6" ht="24" thickBot="1">
      <c r="A35" s="86"/>
      <c r="B35" s="99">
        <f>B19+B34</f>
        <v>21281211.25</v>
      </c>
      <c r="C35" s="128" t="s">
        <v>27</v>
      </c>
      <c r="D35" s="128"/>
      <c r="E35" s="10"/>
      <c r="F35" s="99">
        <f>F19+F34</f>
        <v>2858979.1299999994</v>
      </c>
    </row>
    <row r="36" spans="1:6" s="74" customFormat="1" ht="21.75" customHeight="1" thickTop="1">
      <c r="A36" s="126" t="s">
        <v>3</v>
      </c>
      <c r="B36" s="127"/>
      <c r="C36" s="135" t="s">
        <v>5</v>
      </c>
      <c r="D36" s="136"/>
      <c r="E36" s="75"/>
      <c r="F36" s="102" t="s">
        <v>8</v>
      </c>
    </row>
    <row r="37" spans="1:6" s="74" customFormat="1" ht="21.75" customHeight="1">
      <c r="A37" s="87" t="s">
        <v>1</v>
      </c>
      <c r="B37" s="87" t="s">
        <v>4</v>
      </c>
      <c r="C37" s="137"/>
      <c r="D37" s="138"/>
      <c r="E37" s="76" t="s">
        <v>6</v>
      </c>
      <c r="F37" s="103" t="s">
        <v>4</v>
      </c>
    </row>
    <row r="38" spans="1:6" s="74" customFormat="1" ht="21.75" customHeight="1" thickBot="1">
      <c r="A38" s="88" t="s">
        <v>2</v>
      </c>
      <c r="B38" s="88" t="s">
        <v>2</v>
      </c>
      <c r="C38" s="139"/>
      <c r="D38" s="140"/>
      <c r="E38" s="77" t="s">
        <v>7</v>
      </c>
      <c r="F38" s="104" t="s">
        <v>2</v>
      </c>
    </row>
    <row r="39" spans="1:6" ht="20.25" customHeight="1" thickTop="1">
      <c r="A39" s="110"/>
      <c r="B39" s="93"/>
      <c r="C39" s="111" t="s">
        <v>28</v>
      </c>
      <c r="D39" s="13"/>
      <c r="E39" s="8"/>
      <c r="F39" s="94"/>
    </row>
    <row r="40" spans="1:6" ht="20.25" customHeight="1">
      <c r="A40" s="82">
        <v>3655350</v>
      </c>
      <c r="B40" s="94">
        <v>259190</v>
      </c>
      <c r="C40" s="92"/>
      <c r="D40" s="16" t="s">
        <v>29</v>
      </c>
      <c r="E40" s="10" t="s">
        <v>122</v>
      </c>
      <c r="F40" s="94">
        <v>24410</v>
      </c>
    </row>
    <row r="41" spans="1:6" ht="20.25" customHeight="1">
      <c r="A41" s="82">
        <v>0</v>
      </c>
      <c r="B41" s="94">
        <v>1417000</v>
      </c>
      <c r="C41" s="92"/>
      <c r="D41" s="16" t="s">
        <v>29</v>
      </c>
      <c r="E41" s="10" t="s">
        <v>122</v>
      </c>
      <c r="F41" s="94">
        <v>0</v>
      </c>
    </row>
    <row r="42" spans="1:6" ht="20.25" customHeight="1">
      <c r="A42" s="82">
        <v>1851845</v>
      </c>
      <c r="B42" s="94">
        <v>172555</v>
      </c>
      <c r="C42" s="92"/>
      <c r="D42" s="16" t="s">
        <v>119</v>
      </c>
      <c r="E42" s="10" t="s">
        <v>89</v>
      </c>
      <c r="F42" s="94">
        <v>0</v>
      </c>
    </row>
    <row r="43" spans="1:6" ht="20.25" customHeight="1">
      <c r="A43" s="82">
        <v>5708070</v>
      </c>
      <c r="B43" s="94">
        <v>2020918</v>
      </c>
      <c r="C43" s="92"/>
      <c r="D43" s="16" t="s">
        <v>120</v>
      </c>
      <c r="E43" s="10" t="s">
        <v>90</v>
      </c>
      <c r="F43" s="94">
        <v>414080</v>
      </c>
    </row>
    <row r="44" spans="1:6" ht="20.25" customHeight="1">
      <c r="A44" s="82">
        <v>334000</v>
      </c>
      <c r="B44" s="94">
        <v>117000</v>
      </c>
      <c r="C44" s="92"/>
      <c r="D44" s="16" t="s">
        <v>31</v>
      </c>
      <c r="E44" s="10" t="s">
        <v>90</v>
      </c>
      <c r="F44" s="94">
        <v>23400</v>
      </c>
    </row>
    <row r="45" spans="1:6" ht="20.25" customHeight="1">
      <c r="A45" s="82">
        <v>5053840</v>
      </c>
      <c r="B45" s="94">
        <v>1754560</v>
      </c>
      <c r="C45" s="17"/>
      <c r="D45" s="16" t="s">
        <v>32</v>
      </c>
      <c r="E45" s="10" t="s">
        <v>90</v>
      </c>
      <c r="F45" s="94">
        <v>347510</v>
      </c>
    </row>
    <row r="46" spans="1:6" ht="20.25" customHeight="1">
      <c r="A46" s="82">
        <v>5089320</v>
      </c>
      <c r="B46" s="94">
        <v>1459160</v>
      </c>
      <c r="C46" s="17"/>
      <c r="D46" s="16" t="s">
        <v>33</v>
      </c>
      <c r="E46" s="10" t="s">
        <v>91</v>
      </c>
      <c r="F46" s="94">
        <v>579477</v>
      </c>
    </row>
    <row r="47" spans="1:6" ht="20.25" customHeight="1">
      <c r="A47" s="82">
        <v>6857400</v>
      </c>
      <c r="B47" s="94">
        <v>1724262.8</v>
      </c>
      <c r="C47" s="17"/>
      <c r="D47" s="16" t="s">
        <v>34</v>
      </c>
      <c r="E47" s="10" t="s">
        <v>92</v>
      </c>
      <c r="F47" s="94">
        <v>628127.8</v>
      </c>
    </row>
    <row r="48" spans="1:6" ht="20.25" customHeight="1">
      <c r="A48" s="82">
        <v>5272000</v>
      </c>
      <c r="B48" s="94">
        <v>973146.76</v>
      </c>
      <c r="C48" s="17"/>
      <c r="D48" s="16" t="s">
        <v>35</v>
      </c>
      <c r="E48" s="10" t="s">
        <v>93</v>
      </c>
      <c r="F48" s="94">
        <v>241095.5</v>
      </c>
    </row>
    <row r="49" spans="1:6" ht="20.25" customHeight="1">
      <c r="A49" s="82">
        <v>683000</v>
      </c>
      <c r="B49" s="94">
        <v>123672.96</v>
      </c>
      <c r="C49" s="17"/>
      <c r="D49" s="16" t="s">
        <v>36</v>
      </c>
      <c r="E49" s="10" t="s">
        <v>94</v>
      </c>
      <c r="F49" s="94">
        <v>35775.73</v>
      </c>
    </row>
    <row r="50" spans="1:6" ht="20.25" customHeight="1">
      <c r="A50" s="82">
        <v>7017000</v>
      </c>
      <c r="B50" s="94">
        <v>446844.7</v>
      </c>
      <c r="C50" s="17"/>
      <c r="D50" s="16" t="s">
        <v>121</v>
      </c>
      <c r="E50" s="10" t="s">
        <v>95</v>
      </c>
      <c r="F50" s="94">
        <v>216533.2</v>
      </c>
    </row>
    <row r="51" spans="1:6" ht="20.25" customHeight="1">
      <c r="A51" s="82">
        <v>11711300</v>
      </c>
      <c r="B51" s="94">
        <v>0</v>
      </c>
      <c r="C51" s="17"/>
      <c r="D51" s="16" t="s">
        <v>38</v>
      </c>
      <c r="E51" s="10" t="s">
        <v>96</v>
      </c>
      <c r="F51" s="94">
        <v>0</v>
      </c>
    </row>
    <row r="52" spans="1:6" ht="20.25" customHeight="1">
      <c r="A52" s="82">
        <v>0</v>
      </c>
      <c r="B52" s="94">
        <v>1474093.46</v>
      </c>
      <c r="C52" s="17"/>
      <c r="D52" s="16" t="s">
        <v>38</v>
      </c>
      <c r="E52" s="10"/>
      <c r="F52" s="94">
        <v>0</v>
      </c>
    </row>
    <row r="53" spans="1:6" ht="20.25" customHeight="1">
      <c r="A53" s="82">
        <v>100000</v>
      </c>
      <c r="B53" s="94">
        <v>0</v>
      </c>
      <c r="C53" s="17"/>
      <c r="D53" s="16" t="s">
        <v>55</v>
      </c>
      <c r="E53" s="10" t="s">
        <v>123</v>
      </c>
      <c r="F53" s="94">
        <v>0</v>
      </c>
    </row>
    <row r="54" spans="1:6" ht="20.25" customHeight="1">
      <c r="A54" s="82">
        <v>4311300</v>
      </c>
      <c r="B54" s="94">
        <v>929300</v>
      </c>
      <c r="C54" s="17"/>
      <c r="D54" s="16" t="s">
        <v>17</v>
      </c>
      <c r="E54" s="10" t="s">
        <v>124</v>
      </c>
      <c r="F54" s="94">
        <v>200000</v>
      </c>
    </row>
    <row r="55" spans="1:6" ht="20.25" customHeight="1">
      <c r="A55" s="82"/>
      <c r="B55" s="94"/>
      <c r="C55" s="17"/>
      <c r="E55" s="10"/>
      <c r="F55" s="94"/>
    </row>
    <row r="56" spans="1:6" ht="20.25" customHeight="1" thickBot="1">
      <c r="A56" s="85">
        <f>SUM(A40:A55)</f>
        <v>57644425</v>
      </c>
      <c r="B56" s="95">
        <f>SUM(B40:B55)</f>
        <v>12871703.68</v>
      </c>
      <c r="C56" s="17"/>
      <c r="E56" s="10"/>
      <c r="F56" s="95">
        <f>SUM(F40:F55)</f>
        <v>2710409.23</v>
      </c>
    </row>
    <row r="57" spans="1:6" ht="20.25" customHeight="1" thickTop="1">
      <c r="A57" s="83"/>
      <c r="B57" s="94">
        <v>267334.14</v>
      </c>
      <c r="C57" s="17"/>
      <c r="D57" s="5" t="s">
        <v>40</v>
      </c>
      <c r="E57" s="10" t="s">
        <v>116</v>
      </c>
      <c r="F57" s="94">
        <v>71770.83</v>
      </c>
    </row>
    <row r="58" spans="1:6" ht="20.25" customHeight="1">
      <c r="A58" s="86"/>
      <c r="B58" s="94">
        <v>929010</v>
      </c>
      <c r="C58" s="17"/>
      <c r="D58" s="16" t="s">
        <v>74</v>
      </c>
      <c r="E58" s="10" t="s">
        <v>88</v>
      </c>
      <c r="F58" s="94">
        <v>831370</v>
      </c>
    </row>
    <row r="59" spans="1:6" ht="20.25" customHeight="1">
      <c r="A59" s="86"/>
      <c r="B59" s="94">
        <v>735820</v>
      </c>
      <c r="C59" s="17"/>
      <c r="D59" s="16" t="s">
        <v>62</v>
      </c>
      <c r="E59" s="10" t="s">
        <v>97</v>
      </c>
      <c r="F59" s="94">
        <v>0</v>
      </c>
    </row>
    <row r="60" spans="1:6" ht="20.25" customHeight="1">
      <c r="A60" s="86"/>
      <c r="B60" s="94">
        <v>2011278.17</v>
      </c>
      <c r="C60" s="17"/>
      <c r="D60" s="5" t="s">
        <v>147</v>
      </c>
      <c r="E60" s="10" t="s">
        <v>100</v>
      </c>
      <c r="F60" s="94">
        <v>0</v>
      </c>
    </row>
    <row r="61" spans="1:6" ht="20.25" customHeight="1">
      <c r="A61" s="86"/>
      <c r="B61" s="94">
        <v>2230922.6</v>
      </c>
      <c r="C61" s="17"/>
      <c r="D61" s="16" t="s">
        <v>73</v>
      </c>
      <c r="E61" s="10" t="s">
        <v>98</v>
      </c>
      <c r="F61" s="94">
        <v>0</v>
      </c>
    </row>
    <row r="62" spans="1:6" ht="20.25" customHeight="1">
      <c r="A62" s="86"/>
      <c r="B62" s="94">
        <v>2033812</v>
      </c>
      <c r="C62" s="17"/>
      <c r="D62" s="17" t="s">
        <v>39</v>
      </c>
      <c r="E62" s="10" t="s">
        <v>87</v>
      </c>
      <c r="F62" s="94">
        <v>1182476</v>
      </c>
    </row>
    <row r="63" spans="1:6" ht="20.25" customHeight="1">
      <c r="A63" s="86"/>
      <c r="B63" s="105">
        <f>SUM(B57:B62)</f>
        <v>8208176.91</v>
      </c>
      <c r="C63" s="17"/>
      <c r="D63" s="17"/>
      <c r="E63" s="19"/>
      <c r="F63" s="105">
        <f>SUM(F57:F62)</f>
        <v>2085616.83</v>
      </c>
    </row>
    <row r="64" spans="1:6" ht="20.25" customHeight="1">
      <c r="A64" s="86"/>
      <c r="B64" s="105">
        <f>B56+B63</f>
        <v>21079880.59</v>
      </c>
      <c r="C64" s="128" t="s">
        <v>41</v>
      </c>
      <c r="D64" s="128"/>
      <c r="E64" s="11"/>
      <c r="F64" s="105">
        <f>F56+F63</f>
        <v>4796026.0600000005</v>
      </c>
    </row>
    <row r="65" spans="1:6" ht="20.25" customHeight="1">
      <c r="A65" s="86"/>
      <c r="B65" s="94"/>
      <c r="C65" s="128" t="s">
        <v>42</v>
      </c>
      <c r="D65" s="128"/>
      <c r="E65" s="11"/>
      <c r="F65" s="94"/>
    </row>
    <row r="66" spans="1:6" s="74" customFormat="1" ht="20.25" customHeight="1">
      <c r="A66" s="89"/>
      <c r="B66" s="106">
        <v>201330.66</v>
      </c>
      <c r="C66" s="142" t="s">
        <v>43</v>
      </c>
      <c r="D66" s="142"/>
      <c r="E66" s="73"/>
      <c r="F66" s="106"/>
    </row>
    <row r="67" spans="1:6" ht="20.25" customHeight="1">
      <c r="A67" s="86"/>
      <c r="B67" s="115"/>
      <c r="C67" s="128" t="s">
        <v>44</v>
      </c>
      <c r="D67" s="128"/>
      <c r="E67" s="11"/>
      <c r="F67" s="115">
        <v>-1937046.93</v>
      </c>
    </row>
    <row r="68" spans="2:6" ht="20.25" customHeight="1">
      <c r="B68" s="105">
        <v>27811432.94</v>
      </c>
      <c r="C68" s="128" t="s">
        <v>45</v>
      </c>
      <c r="D68" s="128"/>
      <c r="E68" s="11"/>
      <c r="F68" s="105">
        <v>27811432.94</v>
      </c>
    </row>
    <row r="69" spans="2:6" ht="20.25" customHeight="1">
      <c r="B69" s="83"/>
      <c r="C69" s="114"/>
      <c r="D69" s="114"/>
      <c r="E69" s="114"/>
      <c r="F69" s="83"/>
    </row>
    <row r="70" ht="22.5" customHeight="1"/>
    <row r="71" spans="1:6" s="22" customFormat="1" ht="21" customHeight="1">
      <c r="A71" s="90"/>
      <c r="B71" s="129" t="s">
        <v>78</v>
      </c>
      <c r="C71" s="129"/>
      <c r="D71" s="129"/>
      <c r="E71" s="129" t="s">
        <v>79</v>
      </c>
      <c r="F71" s="129"/>
    </row>
    <row r="72" spans="1:6" s="22" customFormat="1" ht="21" customHeight="1">
      <c r="A72" s="90"/>
      <c r="B72" s="90"/>
      <c r="C72" s="141" t="s">
        <v>128</v>
      </c>
      <c r="D72" s="141"/>
      <c r="E72" s="129" t="s">
        <v>101</v>
      </c>
      <c r="F72" s="129"/>
    </row>
    <row r="73" spans="1:6" s="22" customFormat="1" ht="21" customHeight="1">
      <c r="A73" s="90"/>
      <c r="B73" s="90"/>
      <c r="C73" s="141" t="s">
        <v>127</v>
      </c>
      <c r="D73" s="141"/>
      <c r="E73" s="129" t="s">
        <v>125</v>
      </c>
      <c r="F73" s="129"/>
    </row>
    <row r="74" spans="3:6" ht="21" customHeight="1">
      <c r="C74" s="129"/>
      <c r="D74" s="129"/>
      <c r="E74" s="129" t="s">
        <v>126</v>
      </c>
      <c r="F74" s="129"/>
    </row>
    <row r="75" ht="23.25" customHeight="1"/>
    <row r="76" ht="23.25" customHeight="1">
      <c r="F76" s="91"/>
    </row>
    <row r="77" ht="23.25" customHeight="1"/>
    <row r="78" ht="23.25" customHeight="1"/>
    <row r="79" ht="23.25" customHeight="1"/>
  </sheetData>
  <sheetProtection/>
  <mergeCells count="22">
    <mergeCell ref="A4:F4"/>
    <mergeCell ref="A6:B6"/>
    <mergeCell ref="C6:D8"/>
    <mergeCell ref="C35:D35"/>
    <mergeCell ref="C24:D24"/>
    <mergeCell ref="C25:D25"/>
    <mergeCell ref="C26:D26"/>
    <mergeCell ref="A36:B36"/>
    <mergeCell ref="C36:D38"/>
    <mergeCell ref="C64:D64"/>
    <mergeCell ref="C65:D65"/>
    <mergeCell ref="E71:F71"/>
    <mergeCell ref="C66:D66"/>
    <mergeCell ref="C67:D67"/>
    <mergeCell ref="C68:D68"/>
    <mergeCell ref="B71:D71"/>
    <mergeCell ref="C74:D74"/>
    <mergeCell ref="E73:F73"/>
    <mergeCell ref="C72:D72"/>
    <mergeCell ref="E72:F72"/>
    <mergeCell ref="C73:D73"/>
    <mergeCell ref="E74:F74"/>
  </mergeCells>
  <printOptions/>
  <pageMargins left="0.25" right="0.12" top="0.32" bottom="0.58" header="0.32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6"/>
  <sheetViews>
    <sheetView zoomScalePageLayoutView="0" workbookViewId="0" topLeftCell="A10">
      <selection activeCell="A48" sqref="A48"/>
    </sheetView>
  </sheetViews>
  <sheetFormatPr defaultColWidth="9.140625" defaultRowHeight="21.75"/>
  <cols>
    <col min="1" max="2" width="17.7109375" style="90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90" customWidth="1"/>
    <col min="7" max="16384" width="9.140625" style="5" customWidth="1"/>
  </cols>
  <sheetData>
    <row r="1" spans="1:6" ht="23.25">
      <c r="A1" s="78" t="s">
        <v>139</v>
      </c>
      <c r="B1" s="78"/>
      <c r="C1" s="9"/>
      <c r="D1" s="9"/>
      <c r="E1" s="9"/>
      <c r="F1" s="78"/>
    </row>
    <row r="2" spans="1:6" ht="23.25">
      <c r="A2" s="78" t="s">
        <v>69</v>
      </c>
      <c r="B2" s="78"/>
      <c r="C2" s="9"/>
      <c r="D2" s="9"/>
      <c r="E2" s="9"/>
      <c r="F2" s="78"/>
    </row>
    <row r="3" spans="1:6" ht="23.25">
      <c r="A3" s="78"/>
      <c r="B3" s="78"/>
      <c r="C3" s="9"/>
      <c r="D3" s="9"/>
      <c r="F3" s="79" t="s">
        <v>111</v>
      </c>
    </row>
    <row r="4" spans="1:6" ht="29.25">
      <c r="A4" s="132" t="s">
        <v>0</v>
      </c>
      <c r="B4" s="132"/>
      <c r="C4" s="132"/>
      <c r="D4" s="132"/>
      <c r="E4" s="132"/>
      <c r="F4" s="132"/>
    </row>
    <row r="5" spans="1:6" ht="24" thickBot="1">
      <c r="A5" s="79"/>
      <c r="B5" s="79"/>
      <c r="C5" s="120" t="s">
        <v>140</v>
      </c>
      <c r="D5" s="120"/>
      <c r="E5" s="6"/>
      <c r="F5" s="79" t="s">
        <v>152</v>
      </c>
    </row>
    <row r="6" spans="1:6" ht="24" thickTop="1">
      <c r="A6" s="133" t="s">
        <v>3</v>
      </c>
      <c r="B6" s="134"/>
      <c r="C6" s="135" t="s">
        <v>5</v>
      </c>
      <c r="D6" s="136"/>
      <c r="E6" s="8"/>
      <c r="F6" s="107" t="s">
        <v>8</v>
      </c>
    </row>
    <row r="7" spans="1:6" ht="23.25">
      <c r="A7" s="80" t="s">
        <v>1</v>
      </c>
      <c r="B7" s="80" t="s">
        <v>4</v>
      </c>
      <c r="C7" s="137"/>
      <c r="D7" s="138"/>
      <c r="E7" s="23" t="s">
        <v>6</v>
      </c>
      <c r="F7" s="108" t="s">
        <v>4</v>
      </c>
    </row>
    <row r="8" spans="1:6" ht="24" thickBot="1">
      <c r="A8" s="81" t="s">
        <v>2</v>
      </c>
      <c r="B8" s="81" t="s">
        <v>2</v>
      </c>
      <c r="C8" s="139"/>
      <c r="D8" s="140"/>
      <c r="E8" s="24" t="s">
        <v>7</v>
      </c>
      <c r="F8" s="109" t="s">
        <v>2</v>
      </c>
    </row>
    <row r="9" spans="1:6" ht="24" thickTop="1">
      <c r="A9" s="82"/>
      <c r="B9" s="93">
        <v>27610102.28</v>
      </c>
      <c r="C9" s="35" t="s">
        <v>9</v>
      </c>
      <c r="D9" s="13"/>
      <c r="E9" s="8"/>
      <c r="F9" s="93">
        <v>28738622.82</v>
      </c>
    </row>
    <row r="10" spans="1:6" ht="23.25">
      <c r="A10" s="82"/>
      <c r="B10" s="94"/>
      <c r="C10" s="92" t="s">
        <v>72</v>
      </c>
      <c r="D10" s="14"/>
      <c r="E10" s="10"/>
      <c r="F10" s="94"/>
    </row>
    <row r="11" spans="1:6" ht="23.25">
      <c r="A11" s="82">
        <v>5491813</v>
      </c>
      <c r="B11" s="94">
        <v>349666.96</v>
      </c>
      <c r="C11" s="17" t="s">
        <v>10</v>
      </c>
      <c r="D11" s="16"/>
      <c r="E11" s="10" t="s">
        <v>82</v>
      </c>
      <c r="F11" s="94">
        <v>325294.76</v>
      </c>
    </row>
    <row r="12" spans="1:6" ht="23.25">
      <c r="A12" s="82">
        <v>1344361</v>
      </c>
      <c r="B12" s="94">
        <v>464540.9</v>
      </c>
      <c r="C12" s="17" t="s">
        <v>11</v>
      </c>
      <c r="D12" s="16"/>
      <c r="E12" s="10" t="s">
        <v>83</v>
      </c>
      <c r="F12" s="94">
        <v>125435.6</v>
      </c>
    </row>
    <row r="13" spans="1:6" ht="23.25">
      <c r="A13" s="82">
        <v>260000</v>
      </c>
      <c r="B13" s="94">
        <v>169362.89</v>
      </c>
      <c r="C13" s="17" t="s">
        <v>12</v>
      </c>
      <c r="D13" s="16"/>
      <c r="E13" s="10" t="s">
        <v>84</v>
      </c>
      <c r="F13" s="94">
        <v>34325.74</v>
      </c>
    </row>
    <row r="14" spans="1:6" ht="23.25">
      <c r="A14" s="82">
        <v>0</v>
      </c>
      <c r="B14" s="94">
        <v>0</v>
      </c>
      <c r="C14" s="17" t="s">
        <v>13</v>
      </c>
      <c r="D14" s="16"/>
      <c r="E14" s="10" t="s">
        <v>105</v>
      </c>
      <c r="F14" s="94">
        <v>0</v>
      </c>
    </row>
    <row r="15" spans="1:6" ht="23.25">
      <c r="A15" s="82">
        <v>597980</v>
      </c>
      <c r="B15" s="94">
        <v>234905</v>
      </c>
      <c r="C15" s="17" t="s">
        <v>14</v>
      </c>
      <c r="D15" s="16"/>
      <c r="E15" s="10" t="s">
        <v>85</v>
      </c>
      <c r="F15" s="94">
        <v>99855</v>
      </c>
    </row>
    <row r="16" spans="1:6" ht="23.25">
      <c r="A16" s="82">
        <v>0</v>
      </c>
      <c r="B16" s="94">
        <v>0</v>
      </c>
      <c r="C16" s="17" t="s">
        <v>15</v>
      </c>
      <c r="D16" s="16"/>
      <c r="E16" s="10" t="s">
        <v>105</v>
      </c>
      <c r="F16" s="94">
        <v>0</v>
      </c>
    </row>
    <row r="17" spans="1:6" ht="23.25">
      <c r="A17" s="82">
        <v>27939780</v>
      </c>
      <c r="B17" s="94">
        <v>9272918.34</v>
      </c>
      <c r="C17" s="17" t="s">
        <v>16</v>
      </c>
      <c r="D17" s="16"/>
      <c r="E17" s="10" t="s">
        <v>86</v>
      </c>
      <c r="F17" s="94">
        <v>3472244.92</v>
      </c>
    </row>
    <row r="18" spans="1:6" ht="23.25">
      <c r="A18" s="84">
        <v>22000000</v>
      </c>
      <c r="B18" s="94">
        <v>3274316</v>
      </c>
      <c r="C18" s="17" t="s">
        <v>17</v>
      </c>
      <c r="D18" s="16"/>
      <c r="E18" s="10" t="s">
        <v>114</v>
      </c>
      <c r="F18" s="100">
        <v>0</v>
      </c>
    </row>
    <row r="19" spans="1:6" ht="24" thickBot="1">
      <c r="A19" s="85">
        <f>SUM(A11:A18)</f>
        <v>57633934</v>
      </c>
      <c r="B19" s="95">
        <f>SUM(B11:B18)</f>
        <v>13765710.09</v>
      </c>
      <c r="D19" s="5" t="s">
        <v>65</v>
      </c>
      <c r="E19" s="10"/>
      <c r="F19" s="101">
        <f>SUM(F11:F18)</f>
        <v>4057156.02</v>
      </c>
    </row>
    <row r="20" spans="1:6" ht="24" thickTop="1">
      <c r="A20" s="86"/>
      <c r="B20" s="94">
        <v>4468280</v>
      </c>
      <c r="C20" s="17" t="s">
        <v>80</v>
      </c>
      <c r="D20" s="16"/>
      <c r="E20" s="10" t="s">
        <v>115</v>
      </c>
      <c r="F20" s="94">
        <v>697180</v>
      </c>
    </row>
    <row r="21" spans="1:6" ht="23.25">
      <c r="A21" s="86"/>
      <c r="B21" s="94">
        <v>11563.57</v>
      </c>
      <c r="C21" s="17" t="s">
        <v>39</v>
      </c>
      <c r="D21" s="16"/>
      <c r="E21" s="10" t="s">
        <v>87</v>
      </c>
      <c r="F21" s="94">
        <v>2688.92</v>
      </c>
    </row>
    <row r="22" spans="1:6" ht="23.25">
      <c r="A22" s="86"/>
      <c r="B22" s="94">
        <v>162695.46</v>
      </c>
      <c r="C22" s="17" t="s">
        <v>75</v>
      </c>
      <c r="D22" s="16"/>
      <c r="E22" s="10" t="s">
        <v>116</v>
      </c>
      <c r="F22" s="94">
        <v>19622.59</v>
      </c>
    </row>
    <row r="23" spans="1:6" ht="23.25">
      <c r="A23" s="86"/>
      <c r="B23" s="94">
        <v>0</v>
      </c>
      <c r="C23" s="17" t="s">
        <v>74</v>
      </c>
      <c r="D23" s="16"/>
      <c r="E23" s="10" t="s">
        <v>88</v>
      </c>
      <c r="F23" s="94">
        <v>0</v>
      </c>
    </row>
    <row r="24" spans="1:6" ht="23.25">
      <c r="A24" s="86"/>
      <c r="B24" s="94">
        <v>0</v>
      </c>
      <c r="C24" s="124" t="s">
        <v>34</v>
      </c>
      <c r="D24" s="125"/>
      <c r="E24" s="10" t="s">
        <v>92</v>
      </c>
      <c r="F24" s="94">
        <v>0</v>
      </c>
    </row>
    <row r="25" spans="1:6" ht="23.25">
      <c r="A25" s="86"/>
      <c r="B25" s="94">
        <v>500</v>
      </c>
      <c r="C25" s="124" t="s">
        <v>62</v>
      </c>
      <c r="D25" s="125"/>
      <c r="E25" s="10" t="s">
        <v>97</v>
      </c>
      <c r="F25" s="94">
        <v>0</v>
      </c>
    </row>
    <row r="26" spans="1:6" ht="23.25">
      <c r="A26" s="86"/>
      <c r="B26" s="94">
        <v>10000</v>
      </c>
      <c r="C26" s="124" t="s">
        <v>102</v>
      </c>
      <c r="D26" s="125"/>
      <c r="E26" s="10" t="s">
        <v>117</v>
      </c>
      <c r="F26" s="94">
        <v>0</v>
      </c>
    </row>
    <row r="27" spans="1:6" ht="23.25">
      <c r="A27" s="86"/>
      <c r="B27" s="94">
        <v>1000</v>
      </c>
      <c r="C27" s="17" t="s">
        <v>151</v>
      </c>
      <c r="D27" s="16"/>
      <c r="E27" s="10" t="s">
        <v>118</v>
      </c>
      <c r="F27" s="94">
        <v>0</v>
      </c>
    </row>
    <row r="28" spans="1:6" ht="23.25">
      <c r="A28" s="86"/>
      <c r="B28" s="94">
        <v>2483</v>
      </c>
      <c r="C28" s="17" t="s">
        <v>153</v>
      </c>
      <c r="D28" s="16"/>
      <c r="E28" s="10" t="s">
        <v>154</v>
      </c>
      <c r="F28" s="94">
        <v>2483</v>
      </c>
    </row>
    <row r="29" spans="1:6" ht="23.25">
      <c r="A29" s="86"/>
      <c r="B29" s="94"/>
      <c r="C29" s="17"/>
      <c r="D29" s="16"/>
      <c r="E29" s="10"/>
      <c r="F29" s="94"/>
    </row>
    <row r="30" spans="1:6" ht="23.25">
      <c r="A30" s="86"/>
      <c r="B30" s="94"/>
      <c r="C30" s="17"/>
      <c r="D30" s="16"/>
      <c r="E30" s="10"/>
      <c r="F30" s="94"/>
    </row>
    <row r="31" spans="1:6" ht="23.25">
      <c r="A31" s="86"/>
      <c r="B31" s="94"/>
      <c r="C31" s="17"/>
      <c r="D31" s="16"/>
      <c r="E31" s="10"/>
      <c r="F31" s="94"/>
    </row>
    <row r="32" spans="1:6" ht="23.25">
      <c r="A32" s="86"/>
      <c r="B32" s="96"/>
      <c r="C32" s="17"/>
      <c r="D32" s="16"/>
      <c r="E32" s="10"/>
      <c r="F32" s="94"/>
    </row>
    <row r="33" spans="1:6" ht="24" thickBot="1">
      <c r="A33" s="86"/>
      <c r="B33" s="97"/>
      <c r="D33" s="17"/>
      <c r="E33" s="19"/>
      <c r="F33" s="94"/>
    </row>
    <row r="34" spans="1:6" ht="24" thickBot="1">
      <c r="A34" s="86"/>
      <c r="B34" s="98">
        <f>SUM(B20:B33)</f>
        <v>4656522.03</v>
      </c>
      <c r="E34" s="20"/>
      <c r="F34" s="98">
        <f>SUM(F20:F33)</f>
        <v>721974.51</v>
      </c>
    </row>
    <row r="35" spans="1:6" ht="24" thickBot="1">
      <c r="A35" s="86"/>
      <c r="B35" s="99">
        <f>B19+B34</f>
        <v>18422232.12</v>
      </c>
      <c r="C35" s="128" t="s">
        <v>27</v>
      </c>
      <c r="D35" s="128"/>
      <c r="E35" s="10"/>
      <c r="F35" s="99">
        <f>F19+F34</f>
        <v>4779130.53</v>
      </c>
    </row>
    <row r="36" spans="1:6" s="74" customFormat="1" ht="21.75" customHeight="1" thickTop="1">
      <c r="A36" s="126" t="s">
        <v>3</v>
      </c>
      <c r="B36" s="127"/>
      <c r="C36" s="135" t="s">
        <v>5</v>
      </c>
      <c r="D36" s="136"/>
      <c r="E36" s="75"/>
      <c r="F36" s="102" t="s">
        <v>8</v>
      </c>
    </row>
    <row r="37" spans="1:6" s="74" customFormat="1" ht="21.75" customHeight="1">
      <c r="A37" s="87" t="s">
        <v>1</v>
      </c>
      <c r="B37" s="87" t="s">
        <v>4</v>
      </c>
      <c r="C37" s="137"/>
      <c r="D37" s="138"/>
      <c r="E37" s="76" t="s">
        <v>6</v>
      </c>
      <c r="F37" s="103" t="s">
        <v>4</v>
      </c>
    </row>
    <row r="38" spans="1:6" s="74" customFormat="1" ht="21.75" customHeight="1" thickBot="1">
      <c r="A38" s="88" t="s">
        <v>2</v>
      </c>
      <c r="B38" s="88" t="s">
        <v>2</v>
      </c>
      <c r="C38" s="139"/>
      <c r="D38" s="140"/>
      <c r="E38" s="77" t="s">
        <v>7</v>
      </c>
      <c r="F38" s="104" t="s">
        <v>2</v>
      </c>
    </row>
    <row r="39" spans="1:6" ht="20.25" customHeight="1" thickTop="1">
      <c r="A39" s="110"/>
      <c r="B39" s="93"/>
      <c r="C39" s="111" t="s">
        <v>28</v>
      </c>
      <c r="D39" s="13"/>
      <c r="E39" s="8"/>
      <c r="F39" s="94"/>
    </row>
    <row r="40" spans="1:6" ht="20.25" customHeight="1">
      <c r="A40" s="82">
        <v>3655350</v>
      </c>
      <c r="B40" s="94">
        <v>234780</v>
      </c>
      <c r="C40" s="92"/>
      <c r="D40" s="16" t="s">
        <v>29</v>
      </c>
      <c r="E40" s="10" t="s">
        <v>122</v>
      </c>
      <c r="F40" s="94">
        <v>23694</v>
      </c>
    </row>
    <row r="41" spans="1:6" ht="20.25" customHeight="1">
      <c r="A41" s="82">
        <v>0</v>
      </c>
      <c r="B41" s="94">
        <v>1417000</v>
      </c>
      <c r="C41" s="92"/>
      <c r="D41" s="16" t="s">
        <v>29</v>
      </c>
      <c r="E41" s="10" t="s">
        <v>122</v>
      </c>
      <c r="F41" s="94">
        <v>0</v>
      </c>
    </row>
    <row r="42" spans="1:6" ht="20.25" customHeight="1">
      <c r="A42" s="82">
        <v>1851845</v>
      </c>
      <c r="B42" s="94">
        <v>172555</v>
      </c>
      <c r="C42" s="92"/>
      <c r="D42" s="16" t="s">
        <v>119</v>
      </c>
      <c r="E42" s="10" t="s">
        <v>89</v>
      </c>
      <c r="F42" s="94">
        <v>0</v>
      </c>
    </row>
    <row r="43" spans="1:6" ht="20.25" customHeight="1">
      <c r="A43" s="82">
        <v>5708070</v>
      </c>
      <c r="B43" s="94">
        <v>1606838</v>
      </c>
      <c r="C43" s="92"/>
      <c r="D43" s="16" t="s">
        <v>120</v>
      </c>
      <c r="E43" s="10" t="s">
        <v>90</v>
      </c>
      <c r="F43" s="94">
        <v>414080</v>
      </c>
    </row>
    <row r="44" spans="1:6" ht="20.25" customHeight="1">
      <c r="A44" s="82">
        <v>334000</v>
      </c>
      <c r="B44" s="94">
        <v>93600</v>
      </c>
      <c r="C44" s="92"/>
      <c r="D44" s="16" t="s">
        <v>31</v>
      </c>
      <c r="E44" s="10" t="s">
        <v>90</v>
      </c>
      <c r="F44" s="94">
        <v>23400</v>
      </c>
    </row>
    <row r="45" spans="1:6" ht="20.25" customHeight="1">
      <c r="A45" s="82">
        <v>5053840</v>
      </c>
      <c r="B45" s="94">
        <v>1407050</v>
      </c>
      <c r="C45" s="17"/>
      <c r="D45" s="16" t="s">
        <v>32</v>
      </c>
      <c r="E45" s="10" t="s">
        <v>90</v>
      </c>
      <c r="F45" s="94">
        <v>345350</v>
      </c>
    </row>
    <row r="46" spans="1:6" ht="20.25" customHeight="1">
      <c r="A46" s="82">
        <v>5033320</v>
      </c>
      <c r="B46" s="94">
        <v>879683</v>
      </c>
      <c r="C46" s="17"/>
      <c r="D46" s="16" t="s">
        <v>33</v>
      </c>
      <c r="E46" s="10" t="s">
        <v>91</v>
      </c>
      <c r="F46" s="94">
        <v>131947</v>
      </c>
    </row>
    <row r="47" spans="1:6" ht="20.25" customHeight="1">
      <c r="A47" s="82">
        <v>7013400</v>
      </c>
      <c r="B47" s="94">
        <v>1096135</v>
      </c>
      <c r="C47" s="17"/>
      <c r="D47" s="16" t="s">
        <v>34</v>
      </c>
      <c r="E47" s="10" t="s">
        <v>92</v>
      </c>
      <c r="F47" s="94">
        <v>462893</v>
      </c>
    </row>
    <row r="48" spans="1:6" ht="20.25" customHeight="1">
      <c r="A48" s="82">
        <v>5272000</v>
      </c>
      <c r="B48" s="94">
        <v>732051.26</v>
      </c>
      <c r="C48" s="17"/>
      <c r="D48" s="16" t="s">
        <v>35</v>
      </c>
      <c r="E48" s="10" t="s">
        <v>93</v>
      </c>
      <c r="F48" s="94">
        <v>362831.71</v>
      </c>
    </row>
    <row r="49" spans="1:6" ht="20.25" customHeight="1">
      <c r="A49" s="82">
        <v>683000</v>
      </c>
      <c r="B49" s="94">
        <v>87897.23</v>
      </c>
      <c r="C49" s="17"/>
      <c r="D49" s="16" t="s">
        <v>36</v>
      </c>
      <c r="E49" s="10" t="s">
        <v>94</v>
      </c>
      <c r="F49" s="94">
        <v>27174.65</v>
      </c>
    </row>
    <row r="50" spans="1:6" ht="20.25" customHeight="1">
      <c r="A50" s="82">
        <v>6917000</v>
      </c>
      <c r="B50" s="94">
        <v>230311.5</v>
      </c>
      <c r="C50" s="17"/>
      <c r="D50" s="16" t="s">
        <v>121</v>
      </c>
      <c r="E50" s="10" t="s">
        <v>95</v>
      </c>
      <c r="F50" s="94">
        <v>111281.5</v>
      </c>
    </row>
    <row r="51" spans="1:6" ht="20.25" customHeight="1">
      <c r="A51" s="82">
        <v>11711300</v>
      </c>
      <c r="B51" s="94">
        <v>0</v>
      </c>
      <c r="C51" s="17"/>
      <c r="D51" s="16" t="s">
        <v>38</v>
      </c>
      <c r="E51" s="10" t="s">
        <v>96</v>
      </c>
      <c r="F51" s="94">
        <v>0</v>
      </c>
    </row>
    <row r="52" spans="1:6" ht="20.25" customHeight="1">
      <c r="A52" s="82">
        <v>0</v>
      </c>
      <c r="B52" s="94">
        <v>1474093.46</v>
      </c>
      <c r="C52" s="17"/>
      <c r="D52" s="16" t="s">
        <v>38</v>
      </c>
      <c r="E52" s="10"/>
      <c r="F52" s="94">
        <v>0</v>
      </c>
    </row>
    <row r="53" spans="1:6" ht="20.25" customHeight="1">
      <c r="A53" s="82">
        <v>100000</v>
      </c>
      <c r="B53" s="94">
        <v>0</v>
      </c>
      <c r="C53" s="17"/>
      <c r="D53" s="16" t="s">
        <v>55</v>
      </c>
      <c r="E53" s="10" t="s">
        <v>123</v>
      </c>
      <c r="F53" s="94">
        <v>0</v>
      </c>
    </row>
    <row r="54" spans="1:6" ht="20.25" customHeight="1">
      <c r="A54" s="82">
        <v>4311300</v>
      </c>
      <c r="B54" s="94">
        <v>729300</v>
      </c>
      <c r="C54" s="17"/>
      <c r="D54" s="16" t="s">
        <v>17</v>
      </c>
      <c r="E54" s="10" t="s">
        <v>124</v>
      </c>
      <c r="F54" s="94">
        <v>85000</v>
      </c>
    </row>
    <row r="55" spans="1:6" ht="20.25" customHeight="1">
      <c r="A55" s="82"/>
      <c r="B55" s="94"/>
      <c r="C55" s="17"/>
      <c r="E55" s="10"/>
      <c r="F55" s="94"/>
    </row>
    <row r="56" spans="1:6" ht="20.25" customHeight="1" thickBot="1">
      <c r="A56" s="85">
        <f>SUM(A40:A55)</f>
        <v>57644425</v>
      </c>
      <c r="B56" s="95">
        <f>SUM(B40:B55)</f>
        <v>10161294.45</v>
      </c>
      <c r="C56" s="17"/>
      <c r="E56" s="10"/>
      <c r="F56" s="95">
        <f>SUM(F40:F55)</f>
        <v>1987651.8599999999</v>
      </c>
    </row>
    <row r="57" spans="1:6" ht="20.25" customHeight="1" thickTop="1">
      <c r="A57" s="83"/>
      <c r="B57" s="94">
        <v>195563.31</v>
      </c>
      <c r="C57" s="17"/>
      <c r="D57" s="5" t="s">
        <v>40</v>
      </c>
      <c r="E57" s="10" t="s">
        <v>116</v>
      </c>
      <c r="F57" s="94">
        <v>8685.62</v>
      </c>
    </row>
    <row r="58" spans="1:6" ht="20.25" customHeight="1">
      <c r="A58" s="86"/>
      <c r="B58" s="94">
        <v>97640</v>
      </c>
      <c r="C58" s="17"/>
      <c r="D58" s="16" t="s">
        <v>74</v>
      </c>
      <c r="E58" s="10" t="s">
        <v>88</v>
      </c>
      <c r="F58" s="94">
        <v>21760</v>
      </c>
    </row>
    <row r="59" spans="1:6" ht="20.25" customHeight="1">
      <c r="A59" s="86"/>
      <c r="B59" s="94">
        <v>735820</v>
      </c>
      <c r="C59" s="17"/>
      <c r="D59" s="16" t="s">
        <v>62</v>
      </c>
      <c r="E59" s="10" t="s">
        <v>97</v>
      </c>
      <c r="F59" s="94">
        <v>0</v>
      </c>
    </row>
    <row r="60" spans="1:6" ht="20.25" customHeight="1">
      <c r="A60" s="86"/>
      <c r="B60" s="94">
        <v>2011278.17</v>
      </c>
      <c r="C60" s="17"/>
      <c r="D60" s="5" t="s">
        <v>147</v>
      </c>
      <c r="E60" s="10" t="s">
        <v>100</v>
      </c>
      <c r="F60" s="94">
        <v>0</v>
      </c>
    </row>
    <row r="61" spans="1:6" ht="20.25" customHeight="1">
      <c r="A61" s="86"/>
      <c r="B61" s="94">
        <v>2230922.6</v>
      </c>
      <c r="C61" s="17"/>
      <c r="D61" s="16" t="s">
        <v>73</v>
      </c>
      <c r="E61" s="10" t="s">
        <v>98</v>
      </c>
      <c r="F61" s="94">
        <v>1000000</v>
      </c>
    </row>
    <row r="62" spans="1:6" ht="20.25" customHeight="1">
      <c r="A62" s="86"/>
      <c r="B62" s="94">
        <v>851336</v>
      </c>
      <c r="C62" s="17"/>
      <c r="D62" s="17" t="s">
        <v>39</v>
      </c>
      <c r="E62" s="10" t="s">
        <v>87</v>
      </c>
      <c r="F62" s="94">
        <v>751176</v>
      </c>
    </row>
    <row r="63" spans="1:6" ht="20.25" customHeight="1">
      <c r="A63" s="86"/>
      <c r="B63" s="105">
        <f>SUM(B57:B62)</f>
        <v>6122560.08</v>
      </c>
      <c r="C63" s="17"/>
      <c r="D63" s="17"/>
      <c r="E63" s="19"/>
      <c r="F63" s="105">
        <f>SUM(F57:F62)</f>
        <v>1781621.62</v>
      </c>
    </row>
    <row r="64" spans="1:6" ht="20.25" customHeight="1">
      <c r="A64" s="86"/>
      <c r="B64" s="105">
        <f>B56+B63</f>
        <v>16283854.53</v>
      </c>
      <c r="C64" s="128" t="s">
        <v>41</v>
      </c>
      <c r="D64" s="128"/>
      <c r="E64" s="11"/>
      <c r="F64" s="105">
        <f>F56+F63</f>
        <v>3769273.48</v>
      </c>
    </row>
    <row r="65" spans="1:6" ht="20.25" customHeight="1">
      <c r="A65" s="86"/>
      <c r="B65" s="94"/>
      <c r="C65" s="128" t="s">
        <v>42</v>
      </c>
      <c r="D65" s="128"/>
      <c r="E65" s="11"/>
      <c r="F65" s="94"/>
    </row>
    <row r="66" spans="1:6" s="74" customFormat="1" ht="20.25" customHeight="1">
      <c r="A66" s="89"/>
      <c r="B66" s="106">
        <v>2138377.59</v>
      </c>
      <c r="C66" s="142" t="s">
        <v>43</v>
      </c>
      <c r="D66" s="142"/>
      <c r="E66" s="73"/>
      <c r="F66" s="106">
        <v>1009857.05</v>
      </c>
    </row>
    <row r="67" spans="1:6" ht="20.25" customHeight="1">
      <c r="A67" s="86"/>
      <c r="B67" s="115"/>
      <c r="C67" s="128" t="s">
        <v>44</v>
      </c>
      <c r="D67" s="128"/>
      <c r="E67" s="11"/>
      <c r="F67" s="115"/>
    </row>
    <row r="68" spans="2:6" ht="20.25" customHeight="1">
      <c r="B68" s="105">
        <v>29748479.87</v>
      </c>
      <c r="C68" s="128" t="s">
        <v>45</v>
      </c>
      <c r="D68" s="128"/>
      <c r="E68" s="11"/>
      <c r="F68" s="105">
        <v>29748479.87</v>
      </c>
    </row>
    <row r="69" spans="2:6" ht="20.25" customHeight="1">
      <c r="B69" s="83"/>
      <c r="C69" s="114"/>
      <c r="D69" s="114"/>
      <c r="E69" s="114"/>
      <c r="F69" s="83"/>
    </row>
    <row r="70" ht="22.5" customHeight="1"/>
    <row r="71" spans="1:6" s="22" customFormat="1" ht="21" customHeight="1">
      <c r="A71" s="90"/>
      <c r="B71" s="129" t="s">
        <v>78</v>
      </c>
      <c r="C71" s="129"/>
      <c r="D71" s="129"/>
      <c r="E71" s="129" t="s">
        <v>79</v>
      </c>
      <c r="F71" s="129"/>
    </row>
    <row r="72" spans="1:6" s="22" customFormat="1" ht="21" customHeight="1">
      <c r="A72" s="90"/>
      <c r="B72" s="90"/>
      <c r="C72" s="141" t="s">
        <v>128</v>
      </c>
      <c r="D72" s="141"/>
      <c r="E72" s="129" t="s">
        <v>101</v>
      </c>
      <c r="F72" s="129"/>
    </row>
    <row r="73" spans="1:6" s="22" customFormat="1" ht="21" customHeight="1">
      <c r="A73" s="90"/>
      <c r="B73" s="90"/>
      <c r="C73" s="141" t="s">
        <v>127</v>
      </c>
      <c r="D73" s="141"/>
      <c r="E73" s="129" t="s">
        <v>125</v>
      </c>
      <c r="F73" s="129"/>
    </row>
    <row r="74" spans="3:6" ht="21" customHeight="1">
      <c r="C74" s="129"/>
      <c r="D74" s="129"/>
      <c r="E74" s="129" t="s">
        <v>126</v>
      </c>
      <c r="F74" s="129"/>
    </row>
    <row r="75" ht="23.25" customHeight="1"/>
    <row r="76" ht="23.25" customHeight="1">
      <c r="F76" s="91"/>
    </row>
    <row r="77" ht="23.25" customHeight="1"/>
    <row r="78" ht="23.25" customHeight="1"/>
    <row r="79" ht="23.25" customHeight="1"/>
  </sheetData>
  <sheetProtection/>
  <mergeCells count="22">
    <mergeCell ref="C74:D74"/>
    <mergeCell ref="E73:F73"/>
    <mergeCell ref="C72:D72"/>
    <mergeCell ref="E72:F72"/>
    <mergeCell ref="C73:D73"/>
    <mergeCell ref="E74:F74"/>
    <mergeCell ref="E71:F71"/>
    <mergeCell ref="C66:D66"/>
    <mergeCell ref="C67:D67"/>
    <mergeCell ref="C68:D68"/>
    <mergeCell ref="B71:D71"/>
    <mergeCell ref="A36:B36"/>
    <mergeCell ref="C36:D38"/>
    <mergeCell ref="C64:D64"/>
    <mergeCell ref="C65:D65"/>
    <mergeCell ref="A4:F4"/>
    <mergeCell ref="A6:B6"/>
    <mergeCell ref="C6:D8"/>
    <mergeCell ref="C35:D35"/>
    <mergeCell ref="C24:D24"/>
    <mergeCell ref="C25:D25"/>
    <mergeCell ref="C26:D26"/>
  </mergeCells>
  <printOptions/>
  <pageMargins left="0.25" right="0.12" top="0.32" bottom="0.58" header="0.32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6"/>
  <sheetViews>
    <sheetView zoomScalePageLayoutView="0" workbookViewId="0" topLeftCell="A1">
      <selection activeCell="I55" sqref="I55"/>
    </sheetView>
  </sheetViews>
  <sheetFormatPr defaultColWidth="9.140625" defaultRowHeight="21.75"/>
  <cols>
    <col min="1" max="2" width="17.7109375" style="90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90" customWidth="1"/>
    <col min="7" max="16384" width="9.140625" style="5" customWidth="1"/>
  </cols>
  <sheetData>
    <row r="1" spans="1:6" ht="23.25">
      <c r="A1" s="78" t="s">
        <v>139</v>
      </c>
      <c r="B1" s="78"/>
      <c r="C1" s="9"/>
      <c r="D1" s="9"/>
      <c r="E1" s="9"/>
      <c r="F1" s="78"/>
    </row>
    <row r="2" spans="1:6" ht="23.25">
      <c r="A2" s="78" t="s">
        <v>69</v>
      </c>
      <c r="B2" s="78"/>
      <c r="C2" s="9"/>
      <c r="D2" s="9"/>
      <c r="E2" s="9"/>
      <c r="F2" s="78"/>
    </row>
    <row r="3" spans="1:6" ht="23.25">
      <c r="A3" s="78"/>
      <c r="B3" s="78"/>
      <c r="C3" s="9"/>
      <c r="D3" s="9"/>
      <c r="F3" s="79" t="s">
        <v>111</v>
      </c>
    </row>
    <row r="4" spans="1:6" ht="29.25">
      <c r="A4" s="132" t="s">
        <v>0</v>
      </c>
      <c r="B4" s="132"/>
      <c r="C4" s="132"/>
      <c r="D4" s="132"/>
      <c r="E4" s="132"/>
      <c r="F4" s="132"/>
    </row>
    <row r="5" spans="1:6" ht="24" thickBot="1">
      <c r="A5" s="79"/>
      <c r="B5" s="79"/>
      <c r="C5" s="120" t="s">
        <v>140</v>
      </c>
      <c r="D5" s="120"/>
      <c r="E5" s="6"/>
      <c r="F5" s="79" t="s">
        <v>146</v>
      </c>
    </row>
    <row r="6" spans="1:6" ht="24" thickTop="1">
      <c r="A6" s="133" t="s">
        <v>3</v>
      </c>
      <c r="B6" s="134"/>
      <c r="C6" s="135" t="s">
        <v>5</v>
      </c>
      <c r="D6" s="136"/>
      <c r="E6" s="8"/>
      <c r="F6" s="107" t="s">
        <v>8</v>
      </c>
    </row>
    <row r="7" spans="1:6" ht="23.25">
      <c r="A7" s="80" t="s">
        <v>1</v>
      </c>
      <c r="B7" s="80" t="s">
        <v>4</v>
      </c>
      <c r="C7" s="137"/>
      <c r="D7" s="138"/>
      <c r="E7" s="23" t="s">
        <v>6</v>
      </c>
      <c r="F7" s="108" t="s">
        <v>4</v>
      </c>
    </row>
    <row r="8" spans="1:6" ht="24" thickBot="1">
      <c r="A8" s="81" t="s">
        <v>2</v>
      </c>
      <c r="B8" s="81" t="s">
        <v>2</v>
      </c>
      <c r="C8" s="139"/>
      <c r="D8" s="140"/>
      <c r="E8" s="24" t="s">
        <v>7</v>
      </c>
      <c r="F8" s="109" t="s">
        <v>2</v>
      </c>
    </row>
    <row r="9" spans="1:6" ht="24" thickTop="1">
      <c r="A9" s="82"/>
      <c r="B9" s="93">
        <v>27610102.28</v>
      </c>
      <c r="C9" s="35" t="s">
        <v>9</v>
      </c>
      <c r="D9" s="13"/>
      <c r="E9" s="8"/>
      <c r="F9" s="93">
        <v>28209006.56</v>
      </c>
    </row>
    <row r="10" spans="1:6" ht="23.25">
      <c r="A10" s="82"/>
      <c r="B10" s="94"/>
      <c r="C10" s="92" t="s">
        <v>72</v>
      </c>
      <c r="D10" s="14"/>
      <c r="E10" s="10"/>
      <c r="F10" s="94"/>
    </row>
    <row r="11" spans="1:6" ht="23.25">
      <c r="A11" s="82">
        <v>5491813</v>
      </c>
      <c r="B11" s="94">
        <v>24372.2</v>
      </c>
      <c r="C11" s="17" t="s">
        <v>10</v>
      </c>
      <c r="D11" s="16"/>
      <c r="E11" s="10" t="s">
        <v>82</v>
      </c>
      <c r="F11" s="94">
        <v>56</v>
      </c>
    </row>
    <row r="12" spans="1:6" ht="23.25">
      <c r="A12" s="82">
        <v>1344361.4</v>
      </c>
      <c r="B12" s="94">
        <v>339105.3</v>
      </c>
      <c r="C12" s="17" t="s">
        <v>11</v>
      </c>
      <c r="D12" s="16"/>
      <c r="E12" s="10" t="s">
        <v>83</v>
      </c>
      <c r="F12" s="94">
        <v>139807.3</v>
      </c>
    </row>
    <row r="13" spans="1:6" ht="23.25">
      <c r="A13" s="82">
        <v>260000</v>
      </c>
      <c r="B13" s="94">
        <v>135037.15</v>
      </c>
      <c r="C13" s="17" t="s">
        <v>12</v>
      </c>
      <c r="D13" s="16"/>
      <c r="E13" s="10" t="s">
        <v>84</v>
      </c>
      <c r="F13" s="94">
        <v>100211.37</v>
      </c>
    </row>
    <row r="14" spans="1:6" ht="23.25">
      <c r="A14" s="82">
        <v>0</v>
      </c>
      <c r="B14" s="94">
        <v>0</v>
      </c>
      <c r="C14" s="17" t="s">
        <v>13</v>
      </c>
      <c r="D14" s="16"/>
      <c r="E14" s="10" t="s">
        <v>105</v>
      </c>
      <c r="F14" s="94">
        <v>0</v>
      </c>
    </row>
    <row r="15" spans="1:6" ht="23.25">
      <c r="A15" s="82">
        <v>597980</v>
      </c>
      <c r="B15" s="94">
        <v>135050</v>
      </c>
      <c r="C15" s="17" t="s">
        <v>14</v>
      </c>
      <c r="D15" s="16"/>
      <c r="E15" s="10" t="s">
        <v>85</v>
      </c>
      <c r="F15" s="94">
        <v>61125</v>
      </c>
    </row>
    <row r="16" spans="1:6" ht="23.25">
      <c r="A16" s="82">
        <v>0</v>
      </c>
      <c r="B16" s="94">
        <v>0</v>
      </c>
      <c r="C16" s="17" t="s">
        <v>15</v>
      </c>
      <c r="D16" s="16"/>
      <c r="E16" s="10" t="s">
        <v>105</v>
      </c>
      <c r="F16" s="94">
        <v>0</v>
      </c>
    </row>
    <row r="17" spans="1:6" ht="23.25">
      <c r="A17" s="82">
        <v>27939780</v>
      </c>
      <c r="B17" s="94">
        <v>5800673.42</v>
      </c>
      <c r="C17" s="17" t="s">
        <v>16</v>
      </c>
      <c r="D17" s="16"/>
      <c r="E17" s="10" t="s">
        <v>86</v>
      </c>
      <c r="F17" s="94">
        <v>1723116.55</v>
      </c>
    </row>
    <row r="18" spans="1:6" ht="23.25">
      <c r="A18" s="84">
        <v>22000000</v>
      </c>
      <c r="B18" s="94">
        <v>3274316</v>
      </c>
      <c r="C18" s="17" t="s">
        <v>17</v>
      </c>
      <c r="D18" s="16"/>
      <c r="E18" s="10" t="s">
        <v>114</v>
      </c>
      <c r="F18" s="100">
        <v>1405920</v>
      </c>
    </row>
    <row r="19" spans="1:6" ht="24" thickBot="1">
      <c r="A19" s="85">
        <v>57633934.4</v>
      </c>
      <c r="B19" s="95">
        <v>9708554.07</v>
      </c>
      <c r="D19" s="5" t="s">
        <v>65</v>
      </c>
      <c r="E19" s="10"/>
      <c r="F19" s="101">
        <f>SUM(F11:F18)</f>
        <v>3430236.2199999997</v>
      </c>
    </row>
    <row r="20" spans="1:6" ht="24" thickTop="1">
      <c r="A20" s="86"/>
      <c r="B20" s="94">
        <v>3771100</v>
      </c>
      <c r="C20" s="17" t="s">
        <v>80</v>
      </c>
      <c r="D20" s="16"/>
      <c r="E20" s="10" t="s">
        <v>115</v>
      </c>
      <c r="F20" s="94">
        <v>219600</v>
      </c>
    </row>
    <row r="21" spans="1:6" ht="23.25">
      <c r="A21" s="86"/>
      <c r="B21" s="94">
        <v>8874.65</v>
      </c>
      <c r="C21" s="17" t="s">
        <v>39</v>
      </c>
      <c r="D21" s="16"/>
      <c r="E21" s="10" t="s">
        <v>87</v>
      </c>
      <c r="F21" s="94">
        <v>3924.65</v>
      </c>
    </row>
    <row r="22" spans="1:6" ht="23.25">
      <c r="A22" s="86"/>
      <c r="B22" s="94">
        <v>143072.87</v>
      </c>
      <c r="C22" s="17" t="s">
        <v>75</v>
      </c>
      <c r="D22" s="16"/>
      <c r="E22" s="10" t="s">
        <v>116</v>
      </c>
      <c r="F22" s="94">
        <v>13843.22</v>
      </c>
    </row>
    <row r="23" spans="1:6" ht="23.25">
      <c r="A23" s="86"/>
      <c r="B23" s="94">
        <v>0</v>
      </c>
      <c r="C23" s="17" t="s">
        <v>74</v>
      </c>
      <c r="D23" s="16"/>
      <c r="E23" s="10" t="s">
        <v>88</v>
      </c>
      <c r="F23" s="94">
        <v>0</v>
      </c>
    </row>
    <row r="24" spans="1:6" ht="23.25">
      <c r="A24" s="86"/>
      <c r="B24" s="94">
        <v>0</v>
      </c>
      <c r="C24" s="124" t="s">
        <v>34</v>
      </c>
      <c r="D24" s="125"/>
      <c r="E24" s="10" t="s">
        <v>92</v>
      </c>
      <c r="F24" s="94">
        <v>0</v>
      </c>
    </row>
    <row r="25" spans="1:6" ht="23.25">
      <c r="A25" s="86"/>
      <c r="B25" s="94">
        <v>500</v>
      </c>
      <c r="C25" s="124" t="s">
        <v>62</v>
      </c>
      <c r="D25" s="125"/>
      <c r="E25" s="10" t="s">
        <v>97</v>
      </c>
      <c r="F25" s="94">
        <v>0</v>
      </c>
    </row>
    <row r="26" spans="1:6" ht="23.25">
      <c r="A26" s="86"/>
      <c r="B26" s="94">
        <v>10000</v>
      </c>
      <c r="C26" s="124" t="s">
        <v>102</v>
      </c>
      <c r="D26" s="125"/>
      <c r="E26" s="10" t="s">
        <v>117</v>
      </c>
      <c r="F26" s="94">
        <v>9500</v>
      </c>
    </row>
    <row r="27" spans="1:6" ht="23.25">
      <c r="A27" s="86"/>
      <c r="B27" s="94">
        <v>1000</v>
      </c>
      <c r="C27" s="17" t="s">
        <v>151</v>
      </c>
      <c r="D27" s="16"/>
      <c r="E27" s="10" t="s">
        <v>118</v>
      </c>
      <c r="F27" s="94">
        <v>1000</v>
      </c>
    </row>
    <row r="28" spans="1:6" ht="23.25">
      <c r="A28" s="86"/>
      <c r="B28" s="94"/>
      <c r="C28" s="17"/>
      <c r="D28" s="16"/>
      <c r="E28" s="10"/>
      <c r="F28" s="94"/>
    </row>
    <row r="29" spans="1:6" ht="23.25">
      <c r="A29" s="86"/>
      <c r="B29" s="94"/>
      <c r="C29" s="17"/>
      <c r="D29" s="16"/>
      <c r="E29" s="10"/>
      <c r="F29" s="94"/>
    </row>
    <row r="30" spans="1:6" ht="23.25">
      <c r="A30" s="86"/>
      <c r="B30" s="94"/>
      <c r="C30" s="17"/>
      <c r="D30" s="16"/>
      <c r="E30" s="10"/>
      <c r="F30" s="94"/>
    </row>
    <row r="31" spans="1:6" ht="23.25">
      <c r="A31" s="86"/>
      <c r="B31" s="94"/>
      <c r="C31" s="17"/>
      <c r="D31" s="16"/>
      <c r="E31" s="10"/>
      <c r="F31" s="94"/>
    </row>
    <row r="32" spans="1:6" ht="23.25">
      <c r="A32" s="86"/>
      <c r="B32" s="96"/>
      <c r="C32" s="17"/>
      <c r="D32" s="16"/>
      <c r="E32" s="10"/>
      <c r="F32" s="94"/>
    </row>
    <row r="33" spans="1:6" ht="24" thickBot="1">
      <c r="A33" s="86"/>
      <c r="B33" s="97"/>
      <c r="D33" s="17"/>
      <c r="E33" s="19"/>
      <c r="F33" s="94"/>
    </row>
    <row r="34" spans="1:6" ht="24" thickBot="1">
      <c r="A34" s="86"/>
      <c r="B34" s="98">
        <f>SUM(B20:B33)</f>
        <v>3934547.52</v>
      </c>
      <c r="E34" s="20"/>
      <c r="F34" s="98">
        <f>SUM(F20:F33)</f>
        <v>247867.87</v>
      </c>
    </row>
    <row r="35" spans="1:6" ht="24" thickBot="1">
      <c r="A35" s="86"/>
      <c r="B35" s="99">
        <f>B19+B34</f>
        <v>13643101.59</v>
      </c>
      <c r="C35" s="128" t="s">
        <v>27</v>
      </c>
      <c r="D35" s="128"/>
      <c r="E35" s="10"/>
      <c r="F35" s="99">
        <f>F19+F34</f>
        <v>3678104.09</v>
      </c>
    </row>
    <row r="36" spans="1:6" s="74" customFormat="1" ht="21.75" customHeight="1" thickTop="1">
      <c r="A36" s="126" t="s">
        <v>3</v>
      </c>
      <c r="B36" s="127"/>
      <c r="C36" s="135" t="s">
        <v>5</v>
      </c>
      <c r="D36" s="136"/>
      <c r="E36" s="75"/>
      <c r="F36" s="102" t="s">
        <v>8</v>
      </c>
    </row>
    <row r="37" spans="1:6" s="74" customFormat="1" ht="21.75" customHeight="1">
      <c r="A37" s="87" t="s">
        <v>1</v>
      </c>
      <c r="B37" s="87" t="s">
        <v>4</v>
      </c>
      <c r="C37" s="137"/>
      <c r="D37" s="138"/>
      <c r="E37" s="76" t="s">
        <v>6</v>
      </c>
      <c r="F37" s="103" t="s">
        <v>4</v>
      </c>
    </row>
    <row r="38" spans="1:6" s="74" customFormat="1" ht="21.75" customHeight="1" thickBot="1">
      <c r="A38" s="88" t="s">
        <v>2</v>
      </c>
      <c r="B38" s="88" t="s">
        <v>2</v>
      </c>
      <c r="C38" s="139"/>
      <c r="D38" s="140"/>
      <c r="E38" s="77" t="s">
        <v>7</v>
      </c>
      <c r="F38" s="104" t="s">
        <v>2</v>
      </c>
    </row>
    <row r="39" spans="1:6" ht="20.25" customHeight="1" thickTop="1">
      <c r="A39" s="110"/>
      <c r="B39" s="93"/>
      <c r="C39" s="111" t="s">
        <v>28</v>
      </c>
      <c r="D39" s="13"/>
      <c r="E39" s="8"/>
      <c r="F39" s="94"/>
    </row>
    <row r="40" spans="1:6" ht="20.25" customHeight="1">
      <c r="A40" s="82">
        <v>3655350</v>
      </c>
      <c r="B40" s="94">
        <v>211086</v>
      </c>
      <c r="C40" s="92"/>
      <c r="D40" s="16" t="s">
        <v>29</v>
      </c>
      <c r="E40" s="10" t="s">
        <v>122</v>
      </c>
      <c r="F40" s="94">
        <v>132362</v>
      </c>
    </row>
    <row r="41" spans="1:6" ht="20.25" customHeight="1">
      <c r="A41" s="82">
        <v>0</v>
      </c>
      <c r="B41" s="94">
        <v>1417000</v>
      </c>
      <c r="C41" s="92"/>
      <c r="D41" s="16" t="s">
        <v>29</v>
      </c>
      <c r="E41" s="10" t="s">
        <v>122</v>
      </c>
      <c r="F41" s="94">
        <v>647000</v>
      </c>
    </row>
    <row r="42" spans="1:6" ht="20.25" customHeight="1">
      <c r="A42" s="82">
        <v>1851845</v>
      </c>
      <c r="B42" s="94">
        <v>172555</v>
      </c>
      <c r="C42" s="92"/>
      <c r="D42" s="16" t="s">
        <v>119</v>
      </c>
      <c r="E42" s="10" t="s">
        <v>89</v>
      </c>
      <c r="F42" s="94">
        <v>0</v>
      </c>
    </row>
    <row r="43" spans="1:6" ht="20.25" customHeight="1">
      <c r="A43" s="82">
        <v>5708070</v>
      </c>
      <c r="B43" s="94">
        <v>1192758</v>
      </c>
      <c r="C43" s="92"/>
      <c r="D43" s="16" t="s">
        <v>120</v>
      </c>
      <c r="E43" s="10" t="s">
        <v>90</v>
      </c>
      <c r="F43" s="94">
        <v>411582</v>
      </c>
    </row>
    <row r="44" spans="1:6" ht="20.25" customHeight="1">
      <c r="A44" s="82">
        <v>334000</v>
      </c>
      <c r="B44" s="94">
        <v>70200</v>
      </c>
      <c r="C44" s="92"/>
      <c r="D44" s="16" t="s">
        <v>31</v>
      </c>
      <c r="E44" s="10" t="s">
        <v>90</v>
      </c>
      <c r="F44" s="94">
        <v>23400</v>
      </c>
    </row>
    <row r="45" spans="1:6" ht="20.25" customHeight="1">
      <c r="A45" s="82">
        <v>5053840</v>
      </c>
      <c r="B45" s="94">
        <v>1061700</v>
      </c>
      <c r="C45" s="17"/>
      <c r="D45" s="16" t="s">
        <v>32</v>
      </c>
      <c r="E45" s="10" t="s">
        <v>90</v>
      </c>
      <c r="F45" s="94">
        <v>353900</v>
      </c>
    </row>
    <row r="46" spans="1:6" ht="20.25" customHeight="1">
      <c r="A46" s="82">
        <v>5033320</v>
      </c>
      <c r="B46" s="94">
        <v>747736</v>
      </c>
      <c r="C46" s="17"/>
      <c r="D46" s="16" t="s">
        <v>33</v>
      </c>
      <c r="E46" s="10" t="s">
        <v>91</v>
      </c>
      <c r="F46" s="94">
        <v>179382</v>
      </c>
    </row>
    <row r="47" spans="1:6" ht="20.25" customHeight="1">
      <c r="A47" s="82">
        <v>7013400</v>
      </c>
      <c r="B47" s="94">
        <v>640242</v>
      </c>
      <c r="C47" s="17"/>
      <c r="D47" s="16" t="s">
        <v>34</v>
      </c>
      <c r="E47" s="10" t="s">
        <v>92</v>
      </c>
      <c r="F47" s="94">
        <v>183110</v>
      </c>
    </row>
    <row r="48" spans="1:6" ht="20.25" customHeight="1">
      <c r="A48" s="82">
        <v>5272000</v>
      </c>
      <c r="B48" s="94">
        <v>369219.55</v>
      </c>
      <c r="C48" s="17"/>
      <c r="D48" s="16" t="s">
        <v>35</v>
      </c>
      <c r="E48" s="10" t="s">
        <v>93</v>
      </c>
      <c r="F48" s="94">
        <v>172892.05</v>
      </c>
    </row>
    <row r="49" spans="1:6" ht="20.25" customHeight="1">
      <c r="A49" s="82">
        <v>683000</v>
      </c>
      <c r="B49" s="94">
        <v>60722.58</v>
      </c>
      <c r="C49" s="17"/>
      <c r="D49" s="16" t="s">
        <v>36</v>
      </c>
      <c r="E49" s="10" t="s">
        <v>94</v>
      </c>
      <c r="F49" s="94">
        <v>30711.23</v>
      </c>
    </row>
    <row r="50" spans="1:6" ht="20.25" customHeight="1">
      <c r="A50" s="82">
        <v>4311300</v>
      </c>
      <c r="B50" s="94">
        <v>637300</v>
      </c>
      <c r="C50" s="17"/>
      <c r="D50" s="16" t="s">
        <v>17</v>
      </c>
      <c r="E50" s="10" t="s">
        <v>124</v>
      </c>
      <c r="F50" s="94">
        <v>244800</v>
      </c>
    </row>
    <row r="51" spans="1:6" ht="20.25" customHeight="1">
      <c r="A51" s="82">
        <v>6917000</v>
      </c>
      <c r="B51" s="94">
        <v>119030</v>
      </c>
      <c r="C51" s="17"/>
      <c r="D51" s="16" t="s">
        <v>121</v>
      </c>
      <c r="E51" s="10" t="s">
        <v>95</v>
      </c>
      <c r="F51" s="94">
        <v>8900</v>
      </c>
    </row>
    <row r="52" spans="1:6" ht="20.25" customHeight="1">
      <c r="A52" s="82">
        <v>11711300</v>
      </c>
      <c r="B52" s="94">
        <v>0</v>
      </c>
      <c r="C52" s="17"/>
      <c r="D52" s="16" t="s">
        <v>38</v>
      </c>
      <c r="E52" s="10" t="s">
        <v>96</v>
      </c>
      <c r="F52" s="94">
        <v>0</v>
      </c>
    </row>
    <row r="53" spans="1:6" ht="20.25" customHeight="1">
      <c r="A53" s="82">
        <v>0</v>
      </c>
      <c r="B53" s="94">
        <v>1474093.46</v>
      </c>
      <c r="C53" s="17"/>
      <c r="D53" s="16" t="s">
        <v>38</v>
      </c>
      <c r="E53" s="10"/>
      <c r="F53" s="94">
        <v>0</v>
      </c>
    </row>
    <row r="54" spans="1:6" ht="20.25" customHeight="1">
      <c r="A54" s="82">
        <v>100000</v>
      </c>
      <c r="B54" s="94">
        <v>0</v>
      </c>
      <c r="C54" s="17"/>
      <c r="D54" s="16" t="s">
        <v>55</v>
      </c>
      <c r="E54" s="10" t="s">
        <v>123</v>
      </c>
      <c r="F54" s="94">
        <v>0</v>
      </c>
    </row>
    <row r="55" spans="1:6" ht="20.25" customHeight="1">
      <c r="A55" s="82">
        <v>0</v>
      </c>
      <c r="B55" s="94">
        <v>0</v>
      </c>
      <c r="C55" s="17"/>
      <c r="E55" s="10"/>
      <c r="F55" s="94"/>
    </row>
    <row r="56" spans="1:6" ht="20.25" customHeight="1" thickBot="1">
      <c r="A56" s="85">
        <f>SUM(A40:A55)</f>
        <v>57644425</v>
      </c>
      <c r="B56" s="95">
        <f>SUM(B40:B55)</f>
        <v>8173642.59</v>
      </c>
      <c r="C56" s="17"/>
      <c r="E56" s="10"/>
      <c r="F56" s="95">
        <f>SUM(F40:F55)</f>
        <v>2388039.28</v>
      </c>
    </row>
    <row r="57" spans="1:6" ht="20.25" customHeight="1" thickTop="1">
      <c r="A57" s="83"/>
      <c r="B57" s="94">
        <v>186877.69</v>
      </c>
      <c r="C57" s="17"/>
      <c r="D57" s="5" t="s">
        <v>40</v>
      </c>
      <c r="E57" s="10" t="s">
        <v>116</v>
      </c>
      <c r="F57" s="94">
        <v>96408.55</v>
      </c>
    </row>
    <row r="58" spans="1:6" ht="20.25" customHeight="1">
      <c r="A58" s="86"/>
      <c r="B58" s="94">
        <v>75880</v>
      </c>
      <c r="C58" s="17"/>
      <c r="D58" s="16" t="s">
        <v>74</v>
      </c>
      <c r="E58" s="10" t="s">
        <v>88</v>
      </c>
      <c r="F58" s="94">
        <v>75880</v>
      </c>
    </row>
    <row r="59" spans="1:6" ht="20.25" customHeight="1">
      <c r="A59" s="86"/>
      <c r="B59" s="94">
        <v>735820</v>
      </c>
      <c r="C59" s="17"/>
      <c r="D59" s="16" t="s">
        <v>62</v>
      </c>
      <c r="E59" s="10" t="s">
        <v>97</v>
      </c>
      <c r="F59" s="94">
        <v>0</v>
      </c>
    </row>
    <row r="60" spans="1:6" ht="20.25" customHeight="1">
      <c r="A60" s="86"/>
      <c r="B60" s="94">
        <v>2011278.17</v>
      </c>
      <c r="C60" s="17"/>
      <c r="D60" s="5" t="s">
        <v>147</v>
      </c>
      <c r="E60" s="10" t="s">
        <v>100</v>
      </c>
      <c r="F60" s="94">
        <v>0</v>
      </c>
    </row>
    <row r="61" spans="1:6" ht="20.25" customHeight="1">
      <c r="A61" s="86"/>
      <c r="B61" s="94">
        <v>1230922.6</v>
      </c>
      <c r="C61" s="17"/>
      <c r="D61" s="16" t="s">
        <v>73</v>
      </c>
      <c r="E61" s="10" t="s">
        <v>98</v>
      </c>
      <c r="F61" s="94">
        <v>488000</v>
      </c>
    </row>
    <row r="62" spans="1:6" ht="20.25" customHeight="1">
      <c r="A62" s="86"/>
      <c r="B62" s="94">
        <v>100160</v>
      </c>
      <c r="C62" s="17"/>
      <c r="D62" s="17" t="s">
        <v>39</v>
      </c>
      <c r="E62" s="10" t="s">
        <v>87</v>
      </c>
      <c r="F62" s="94">
        <v>100160</v>
      </c>
    </row>
    <row r="63" spans="1:6" ht="20.25" customHeight="1">
      <c r="A63" s="86"/>
      <c r="B63" s="105">
        <f>SUM(B57:B62)</f>
        <v>4340938.46</v>
      </c>
      <c r="C63" s="17"/>
      <c r="D63" s="17"/>
      <c r="E63" s="19"/>
      <c r="F63" s="105">
        <f>SUM(F57:F62)</f>
        <v>760448.55</v>
      </c>
    </row>
    <row r="64" spans="1:6" ht="20.25" customHeight="1">
      <c r="A64" s="86"/>
      <c r="B64" s="105">
        <f>B56+B63</f>
        <v>12514581.05</v>
      </c>
      <c r="C64" s="128" t="s">
        <v>41</v>
      </c>
      <c r="D64" s="128"/>
      <c r="E64" s="11"/>
      <c r="F64" s="105">
        <f>F56+F63</f>
        <v>3148487.83</v>
      </c>
    </row>
    <row r="65" spans="1:6" ht="20.25" customHeight="1">
      <c r="A65" s="86"/>
      <c r="B65" s="94"/>
      <c r="C65" s="128" t="s">
        <v>42</v>
      </c>
      <c r="D65" s="128"/>
      <c r="E65" s="11"/>
      <c r="F65" s="94"/>
    </row>
    <row r="66" spans="1:6" s="74" customFormat="1" ht="20.25" customHeight="1">
      <c r="A66" s="89"/>
      <c r="B66" s="106">
        <v>1128520.54</v>
      </c>
      <c r="C66" s="142" t="s">
        <v>43</v>
      </c>
      <c r="D66" s="142"/>
      <c r="E66" s="73"/>
      <c r="F66" s="106">
        <v>529616.26</v>
      </c>
    </row>
    <row r="67" spans="1:6" ht="20.25" customHeight="1">
      <c r="A67" s="86"/>
      <c r="B67" s="115"/>
      <c r="C67" s="128" t="s">
        <v>44</v>
      </c>
      <c r="D67" s="128"/>
      <c r="E67" s="11"/>
      <c r="F67" s="115"/>
    </row>
    <row r="68" spans="2:6" ht="20.25" customHeight="1">
      <c r="B68" s="105">
        <v>28738622.82</v>
      </c>
      <c r="C68" s="128" t="s">
        <v>45</v>
      </c>
      <c r="D68" s="128"/>
      <c r="E68" s="11"/>
      <c r="F68" s="105">
        <v>28738622.82</v>
      </c>
    </row>
    <row r="69" spans="2:6" ht="20.25" customHeight="1">
      <c r="B69" s="83"/>
      <c r="C69" s="114"/>
      <c r="D69" s="114"/>
      <c r="E69" s="114"/>
      <c r="F69" s="83"/>
    </row>
    <row r="70" ht="22.5" customHeight="1"/>
    <row r="71" spans="1:6" s="22" customFormat="1" ht="21" customHeight="1">
      <c r="A71" s="90"/>
      <c r="B71" s="129" t="s">
        <v>78</v>
      </c>
      <c r="C71" s="129"/>
      <c r="D71" s="129"/>
      <c r="E71" s="129" t="s">
        <v>79</v>
      </c>
      <c r="F71" s="129"/>
    </row>
    <row r="72" spans="1:6" s="22" customFormat="1" ht="21" customHeight="1">
      <c r="A72" s="90"/>
      <c r="B72" s="90"/>
      <c r="C72" s="141" t="s">
        <v>128</v>
      </c>
      <c r="D72" s="141"/>
      <c r="E72" s="129" t="s">
        <v>101</v>
      </c>
      <c r="F72" s="129"/>
    </row>
    <row r="73" spans="1:6" s="22" customFormat="1" ht="21" customHeight="1">
      <c r="A73" s="90"/>
      <c r="B73" s="90"/>
      <c r="C73" s="141" t="s">
        <v>127</v>
      </c>
      <c r="D73" s="141"/>
      <c r="E73" s="129" t="s">
        <v>125</v>
      </c>
      <c r="F73" s="129"/>
    </row>
    <row r="74" spans="3:6" ht="21" customHeight="1">
      <c r="C74" s="129"/>
      <c r="D74" s="129"/>
      <c r="E74" s="129" t="s">
        <v>126</v>
      </c>
      <c r="F74" s="129"/>
    </row>
    <row r="75" ht="23.25" customHeight="1"/>
    <row r="76" ht="23.25" customHeight="1">
      <c r="F76" s="91"/>
    </row>
    <row r="77" ht="23.25" customHeight="1"/>
    <row r="78" ht="23.25" customHeight="1"/>
    <row r="79" ht="23.25" customHeight="1"/>
  </sheetData>
  <sheetProtection/>
  <mergeCells count="22">
    <mergeCell ref="A4:F4"/>
    <mergeCell ref="A6:B6"/>
    <mergeCell ref="C6:D8"/>
    <mergeCell ref="C35:D35"/>
    <mergeCell ref="C24:D24"/>
    <mergeCell ref="C25:D25"/>
    <mergeCell ref="C26:D26"/>
    <mergeCell ref="A36:B36"/>
    <mergeCell ref="C36:D38"/>
    <mergeCell ref="C64:D64"/>
    <mergeCell ref="C65:D65"/>
    <mergeCell ref="E71:F71"/>
    <mergeCell ref="C66:D66"/>
    <mergeCell ref="C67:D67"/>
    <mergeCell ref="C68:D68"/>
    <mergeCell ref="B71:D71"/>
    <mergeCell ref="C74:D74"/>
    <mergeCell ref="E73:F73"/>
    <mergeCell ref="C72:D72"/>
    <mergeCell ref="E72:F72"/>
    <mergeCell ref="C73:D73"/>
    <mergeCell ref="E74:F74"/>
  </mergeCells>
  <printOptions/>
  <pageMargins left="0.25" right="0.12" top="0.32" bottom="0.58" header="0.32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6"/>
  <sheetViews>
    <sheetView zoomScalePageLayoutView="0" workbookViewId="0" topLeftCell="A43">
      <selection activeCell="D58" sqref="D58"/>
    </sheetView>
  </sheetViews>
  <sheetFormatPr defaultColWidth="9.140625" defaultRowHeight="21.75"/>
  <cols>
    <col min="1" max="2" width="17.7109375" style="90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90" customWidth="1"/>
    <col min="7" max="16384" width="9.140625" style="5" customWidth="1"/>
  </cols>
  <sheetData>
    <row r="1" spans="1:6" ht="23.25">
      <c r="A1" s="78" t="s">
        <v>139</v>
      </c>
      <c r="B1" s="78"/>
      <c r="C1" s="9"/>
      <c r="D1" s="9"/>
      <c r="E1" s="9"/>
      <c r="F1" s="78"/>
    </row>
    <row r="2" spans="1:6" ht="23.25">
      <c r="A2" s="78" t="s">
        <v>69</v>
      </c>
      <c r="B2" s="78"/>
      <c r="C2" s="9"/>
      <c r="D2" s="9"/>
      <c r="E2" s="9"/>
      <c r="F2" s="78"/>
    </row>
    <row r="3" spans="1:6" ht="23.25">
      <c r="A3" s="78"/>
      <c r="B3" s="78"/>
      <c r="C3" s="9"/>
      <c r="D3" s="9"/>
      <c r="F3" s="79" t="s">
        <v>111</v>
      </c>
    </row>
    <row r="4" spans="1:6" ht="29.25">
      <c r="A4" s="132" t="s">
        <v>0</v>
      </c>
      <c r="B4" s="132"/>
      <c r="C4" s="132"/>
      <c r="D4" s="132"/>
      <c r="E4" s="132"/>
      <c r="F4" s="132"/>
    </row>
    <row r="5" spans="1:6" ht="24" thickBot="1">
      <c r="A5" s="79"/>
      <c r="B5" s="79"/>
      <c r="C5" s="120" t="s">
        <v>140</v>
      </c>
      <c r="D5" s="120"/>
      <c r="E5" s="6"/>
      <c r="F5" s="79" t="s">
        <v>141</v>
      </c>
    </row>
    <row r="6" spans="1:6" ht="24" thickTop="1">
      <c r="A6" s="133" t="s">
        <v>3</v>
      </c>
      <c r="B6" s="134"/>
      <c r="C6" s="135" t="s">
        <v>5</v>
      </c>
      <c r="D6" s="136"/>
      <c r="E6" s="8"/>
      <c r="F6" s="107" t="s">
        <v>8</v>
      </c>
    </row>
    <row r="7" spans="1:6" ht="23.25">
      <c r="A7" s="80" t="s">
        <v>1</v>
      </c>
      <c r="B7" s="80" t="s">
        <v>4</v>
      </c>
      <c r="C7" s="137"/>
      <c r="D7" s="138"/>
      <c r="E7" s="23" t="s">
        <v>6</v>
      </c>
      <c r="F7" s="108" t="s">
        <v>4</v>
      </c>
    </row>
    <row r="8" spans="1:6" ht="24" thickBot="1">
      <c r="A8" s="81" t="s">
        <v>2</v>
      </c>
      <c r="B8" s="81" t="s">
        <v>2</v>
      </c>
      <c r="C8" s="139"/>
      <c r="D8" s="140"/>
      <c r="E8" s="24" t="s">
        <v>7</v>
      </c>
      <c r="F8" s="109" t="s">
        <v>2</v>
      </c>
    </row>
    <row r="9" spans="1:6" ht="24" thickTop="1">
      <c r="A9" s="82"/>
      <c r="B9" s="93">
        <v>27610102.28</v>
      </c>
      <c r="C9" s="35" t="s">
        <v>9</v>
      </c>
      <c r="D9" s="13"/>
      <c r="E9" s="8"/>
      <c r="F9" s="93">
        <v>29403627.03</v>
      </c>
    </row>
    <row r="10" spans="1:6" ht="23.25">
      <c r="A10" s="82"/>
      <c r="B10" s="94"/>
      <c r="C10" s="92" t="s">
        <v>72</v>
      </c>
      <c r="D10" s="14"/>
      <c r="E10" s="10"/>
      <c r="F10" s="94"/>
    </row>
    <row r="11" spans="1:6" ht="23.25">
      <c r="A11" s="82">
        <v>5491813</v>
      </c>
      <c r="B11" s="94">
        <v>24316.2</v>
      </c>
      <c r="C11" s="17" t="s">
        <v>10</v>
      </c>
      <c r="D11" s="16"/>
      <c r="E11" s="10" t="s">
        <v>82</v>
      </c>
      <c r="F11" s="94">
        <v>0</v>
      </c>
    </row>
    <row r="12" spans="1:6" ht="23.25">
      <c r="A12" s="82">
        <v>1344361.4</v>
      </c>
      <c r="B12" s="94">
        <v>199298</v>
      </c>
      <c r="C12" s="17" t="s">
        <v>11</v>
      </c>
      <c r="D12" s="16"/>
      <c r="E12" s="10" t="s">
        <v>83</v>
      </c>
      <c r="F12" s="94">
        <v>122982.9</v>
      </c>
    </row>
    <row r="13" spans="1:6" ht="23.25">
      <c r="A13" s="82">
        <v>260000</v>
      </c>
      <c r="B13" s="94">
        <v>34825.78</v>
      </c>
      <c r="C13" s="17" t="s">
        <v>12</v>
      </c>
      <c r="D13" s="16"/>
      <c r="E13" s="10" t="s">
        <v>84</v>
      </c>
      <c r="F13" s="94">
        <v>7332.66</v>
      </c>
    </row>
    <row r="14" spans="1:6" ht="23.25">
      <c r="A14" s="82">
        <v>0</v>
      </c>
      <c r="B14" s="94">
        <v>0</v>
      </c>
      <c r="C14" s="17" t="s">
        <v>13</v>
      </c>
      <c r="D14" s="16"/>
      <c r="E14" s="10" t="s">
        <v>105</v>
      </c>
      <c r="F14" s="94">
        <v>0</v>
      </c>
    </row>
    <row r="15" spans="1:6" ht="23.25">
      <c r="A15" s="82">
        <v>597980</v>
      </c>
      <c r="B15" s="94">
        <v>73925</v>
      </c>
      <c r="C15" s="17" t="s">
        <v>14</v>
      </c>
      <c r="D15" s="16"/>
      <c r="E15" s="10" t="s">
        <v>85</v>
      </c>
      <c r="F15" s="94">
        <v>40965</v>
      </c>
    </row>
    <row r="16" spans="1:6" ht="23.25">
      <c r="A16" s="82">
        <v>0</v>
      </c>
      <c r="B16" s="94">
        <v>0</v>
      </c>
      <c r="C16" s="17" t="s">
        <v>15</v>
      </c>
      <c r="D16" s="16"/>
      <c r="E16" s="10" t="s">
        <v>105</v>
      </c>
      <c r="F16" s="94">
        <v>0</v>
      </c>
    </row>
    <row r="17" spans="1:6" ht="23.25">
      <c r="A17" s="82">
        <v>27939780</v>
      </c>
      <c r="B17" s="94">
        <v>4077556.87</v>
      </c>
      <c r="C17" s="17" t="s">
        <v>16</v>
      </c>
      <c r="D17" s="16"/>
      <c r="E17" s="10" t="s">
        <v>86</v>
      </c>
      <c r="F17" s="94">
        <v>1651545.33</v>
      </c>
    </row>
    <row r="18" spans="1:6" ht="23.25">
      <c r="A18" s="84">
        <v>22000000</v>
      </c>
      <c r="B18" s="94">
        <v>1868396</v>
      </c>
      <c r="C18" s="17" t="s">
        <v>17</v>
      </c>
      <c r="D18" s="16"/>
      <c r="E18" s="10" t="s">
        <v>114</v>
      </c>
      <c r="F18" s="100">
        <v>0</v>
      </c>
    </row>
    <row r="19" spans="1:6" ht="24" thickBot="1">
      <c r="A19" s="85">
        <v>57633934.4</v>
      </c>
      <c r="B19" s="95">
        <v>6278317.85</v>
      </c>
      <c r="D19" s="5" t="s">
        <v>65</v>
      </c>
      <c r="E19" s="10"/>
      <c r="F19" s="101">
        <f>SUM(F11:F18)</f>
        <v>1822825.8900000001</v>
      </c>
    </row>
    <row r="20" spans="1:6" ht="24" thickTop="1">
      <c r="A20" s="86"/>
      <c r="B20" s="94">
        <v>3551500</v>
      </c>
      <c r="C20" s="17" t="s">
        <v>80</v>
      </c>
      <c r="D20" s="16"/>
      <c r="E20" s="10" t="s">
        <v>115</v>
      </c>
      <c r="F20" s="94">
        <v>2063500</v>
      </c>
    </row>
    <row r="21" spans="1:6" ht="23.25">
      <c r="A21" s="86"/>
      <c r="B21" s="94">
        <v>4950</v>
      </c>
      <c r="C21" s="17" t="s">
        <v>39</v>
      </c>
      <c r="D21" s="16"/>
      <c r="E21" s="10" t="s">
        <v>87</v>
      </c>
      <c r="F21" s="94">
        <v>0</v>
      </c>
    </row>
    <row r="22" spans="1:6" ht="23.25">
      <c r="A22" s="86"/>
      <c r="B22" s="94">
        <v>129229.65</v>
      </c>
      <c r="C22" s="17" t="s">
        <v>75</v>
      </c>
      <c r="D22" s="16"/>
      <c r="E22" s="10" t="s">
        <v>116</v>
      </c>
      <c r="F22" s="94">
        <v>120052.44</v>
      </c>
    </row>
    <row r="23" spans="1:6" ht="23.25">
      <c r="A23" s="86"/>
      <c r="B23" s="94">
        <v>0</v>
      </c>
      <c r="C23" s="17" t="s">
        <v>74</v>
      </c>
      <c r="D23" s="16"/>
      <c r="E23" s="10" t="s">
        <v>88</v>
      </c>
      <c r="F23" s="94">
        <v>0</v>
      </c>
    </row>
    <row r="24" spans="1:6" ht="23.25">
      <c r="A24" s="86"/>
      <c r="B24" s="94">
        <v>0</v>
      </c>
      <c r="C24" s="124" t="s">
        <v>34</v>
      </c>
      <c r="D24" s="125"/>
      <c r="E24" s="10" t="s">
        <v>92</v>
      </c>
      <c r="F24" s="94">
        <v>0</v>
      </c>
    </row>
    <row r="25" spans="1:6" ht="23.25">
      <c r="A25" s="86"/>
      <c r="B25" s="94">
        <v>500</v>
      </c>
      <c r="C25" s="124" t="s">
        <v>62</v>
      </c>
      <c r="D25" s="125"/>
      <c r="E25" s="10" t="s">
        <v>97</v>
      </c>
      <c r="F25" s="94">
        <v>500</v>
      </c>
    </row>
    <row r="26" spans="1:6" ht="23.25">
      <c r="A26" s="86"/>
      <c r="B26" s="94">
        <v>500</v>
      </c>
      <c r="C26" s="124" t="s">
        <v>102</v>
      </c>
      <c r="D26" s="125"/>
      <c r="E26" s="10" t="s">
        <v>117</v>
      </c>
      <c r="F26" s="94">
        <v>500</v>
      </c>
    </row>
    <row r="27" spans="1:6" ht="23.25">
      <c r="A27" s="86"/>
      <c r="B27" s="94">
        <v>0</v>
      </c>
      <c r="C27" s="17" t="s">
        <v>104</v>
      </c>
      <c r="D27" s="16"/>
      <c r="E27" s="10" t="s">
        <v>118</v>
      </c>
      <c r="F27" s="94">
        <v>0</v>
      </c>
    </row>
    <row r="28" spans="1:6" ht="23.25">
      <c r="A28" s="86"/>
      <c r="B28" s="94"/>
      <c r="C28" s="17"/>
      <c r="D28" s="16"/>
      <c r="E28" s="10"/>
      <c r="F28" s="94"/>
    </row>
    <row r="29" spans="1:6" ht="23.25">
      <c r="A29" s="86"/>
      <c r="B29" s="94"/>
      <c r="C29" s="17"/>
      <c r="D29" s="16"/>
      <c r="E29" s="10"/>
      <c r="F29" s="94"/>
    </row>
    <row r="30" spans="1:6" ht="23.25">
      <c r="A30" s="86"/>
      <c r="B30" s="94"/>
      <c r="C30" s="17"/>
      <c r="D30" s="16"/>
      <c r="E30" s="10"/>
      <c r="F30" s="94"/>
    </row>
    <row r="31" spans="1:6" ht="23.25">
      <c r="A31" s="86"/>
      <c r="B31" s="94"/>
      <c r="C31" s="17"/>
      <c r="D31" s="16"/>
      <c r="E31" s="10"/>
      <c r="F31" s="94"/>
    </row>
    <row r="32" spans="1:6" ht="23.25">
      <c r="A32" s="86"/>
      <c r="B32" s="96"/>
      <c r="C32" s="17"/>
      <c r="D32" s="16"/>
      <c r="E32" s="10"/>
      <c r="F32" s="94"/>
    </row>
    <row r="33" spans="1:6" ht="24" thickBot="1">
      <c r="A33" s="86"/>
      <c r="B33" s="97"/>
      <c r="D33" s="17"/>
      <c r="E33" s="19"/>
      <c r="F33" s="94"/>
    </row>
    <row r="34" spans="1:6" ht="24" thickBot="1">
      <c r="A34" s="86"/>
      <c r="B34" s="98">
        <f>SUM(B20:B33)</f>
        <v>3686679.65</v>
      </c>
      <c r="E34" s="20"/>
      <c r="F34" s="98">
        <f>SUM(F20:F33)</f>
        <v>2184552.44</v>
      </c>
    </row>
    <row r="35" spans="1:6" ht="24" thickBot="1">
      <c r="A35" s="86"/>
      <c r="B35" s="99">
        <f>B19+B34</f>
        <v>9964997.5</v>
      </c>
      <c r="C35" s="128" t="s">
        <v>27</v>
      </c>
      <c r="D35" s="128"/>
      <c r="E35" s="10"/>
      <c r="F35" s="99">
        <f>F19+F34</f>
        <v>4007378.33</v>
      </c>
    </row>
    <row r="36" spans="1:6" s="74" customFormat="1" ht="21.75" customHeight="1" thickTop="1">
      <c r="A36" s="126" t="s">
        <v>3</v>
      </c>
      <c r="B36" s="127"/>
      <c r="C36" s="135" t="s">
        <v>5</v>
      </c>
      <c r="D36" s="136"/>
      <c r="E36" s="75"/>
      <c r="F36" s="102" t="s">
        <v>8</v>
      </c>
    </row>
    <row r="37" spans="1:6" s="74" customFormat="1" ht="21.75" customHeight="1">
      <c r="A37" s="87" t="s">
        <v>1</v>
      </c>
      <c r="B37" s="87" t="s">
        <v>4</v>
      </c>
      <c r="C37" s="137"/>
      <c r="D37" s="138"/>
      <c r="E37" s="76" t="s">
        <v>6</v>
      </c>
      <c r="F37" s="103" t="s">
        <v>4</v>
      </c>
    </row>
    <row r="38" spans="1:6" s="74" customFormat="1" ht="21.75" customHeight="1" thickBot="1">
      <c r="A38" s="88" t="s">
        <v>2</v>
      </c>
      <c r="B38" s="88" t="s">
        <v>2</v>
      </c>
      <c r="C38" s="139"/>
      <c r="D38" s="140"/>
      <c r="E38" s="77" t="s">
        <v>7</v>
      </c>
      <c r="F38" s="104" t="s">
        <v>2</v>
      </c>
    </row>
    <row r="39" spans="1:6" ht="20.25" customHeight="1" thickTop="1">
      <c r="A39" s="110"/>
      <c r="B39" s="93"/>
      <c r="C39" s="111" t="s">
        <v>28</v>
      </c>
      <c r="D39" s="13"/>
      <c r="E39" s="8"/>
      <c r="F39" s="94"/>
    </row>
    <row r="40" spans="1:6" ht="20.25" customHeight="1">
      <c r="A40" s="82">
        <v>3655350</v>
      </c>
      <c r="B40" s="94">
        <v>78724</v>
      </c>
      <c r="C40" s="92"/>
      <c r="D40" s="16" t="s">
        <v>29</v>
      </c>
      <c r="E40" s="10" t="s">
        <v>122</v>
      </c>
      <c r="F40" s="94">
        <v>39362</v>
      </c>
    </row>
    <row r="41" spans="1:6" ht="20.25" customHeight="1">
      <c r="A41" s="82">
        <v>0</v>
      </c>
      <c r="B41" s="94">
        <v>770000</v>
      </c>
      <c r="C41" s="92"/>
      <c r="D41" s="16" t="s">
        <v>29</v>
      </c>
      <c r="E41" s="10" t="s">
        <v>122</v>
      </c>
      <c r="F41" s="94">
        <v>770000</v>
      </c>
    </row>
    <row r="42" spans="1:6" ht="20.25" customHeight="1">
      <c r="A42" s="82">
        <v>1851845</v>
      </c>
      <c r="B42" s="94">
        <v>172555</v>
      </c>
      <c r="C42" s="92"/>
      <c r="D42" s="16" t="s">
        <v>119</v>
      </c>
      <c r="E42" s="10" t="s">
        <v>89</v>
      </c>
      <c r="F42" s="94">
        <v>0</v>
      </c>
    </row>
    <row r="43" spans="1:6" ht="20.25" customHeight="1">
      <c r="A43" s="82">
        <v>5708070</v>
      </c>
      <c r="B43" s="94">
        <v>781176</v>
      </c>
      <c r="C43" s="92"/>
      <c r="D43" s="16" t="s">
        <v>120</v>
      </c>
      <c r="E43" s="10" t="s">
        <v>90</v>
      </c>
      <c r="F43" s="94">
        <v>400409</v>
      </c>
    </row>
    <row r="44" spans="1:6" ht="20.25" customHeight="1">
      <c r="A44" s="82">
        <v>334000</v>
      </c>
      <c r="B44" s="94">
        <v>46800</v>
      </c>
      <c r="C44" s="92"/>
      <c r="D44" s="16" t="s">
        <v>31</v>
      </c>
      <c r="E44" s="10" t="s">
        <v>90</v>
      </c>
      <c r="F44" s="94">
        <v>23400</v>
      </c>
    </row>
    <row r="45" spans="1:6" ht="20.25" customHeight="1">
      <c r="A45" s="82">
        <v>5053840</v>
      </c>
      <c r="B45" s="94">
        <v>707800</v>
      </c>
      <c r="C45" s="17"/>
      <c r="D45" s="16" t="s">
        <v>32</v>
      </c>
      <c r="E45" s="10" t="s">
        <v>90</v>
      </c>
      <c r="F45" s="94">
        <v>353900</v>
      </c>
    </row>
    <row r="46" spans="1:6" ht="20.25" customHeight="1">
      <c r="A46" s="82">
        <v>5033320</v>
      </c>
      <c r="B46" s="94">
        <v>568354</v>
      </c>
      <c r="C46" s="17"/>
      <c r="D46" s="16" t="s">
        <v>33</v>
      </c>
      <c r="E46" s="10" t="s">
        <v>91</v>
      </c>
      <c r="F46" s="94">
        <v>131587</v>
      </c>
    </row>
    <row r="47" spans="1:6" ht="20.25" customHeight="1">
      <c r="A47" s="82">
        <v>7013400</v>
      </c>
      <c r="B47" s="94">
        <v>457132</v>
      </c>
      <c r="C47" s="17"/>
      <c r="D47" s="16" t="s">
        <v>34</v>
      </c>
      <c r="E47" s="10" t="s">
        <v>92</v>
      </c>
      <c r="F47" s="94">
        <v>360452</v>
      </c>
    </row>
    <row r="48" spans="1:6" ht="20.25" customHeight="1">
      <c r="A48" s="82">
        <v>5272000</v>
      </c>
      <c r="B48" s="94">
        <v>196327.5</v>
      </c>
      <c r="C48" s="17"/>
      <c r="D48" s="16" t="s">
        <v>35</v>
      </c>
      <c r="E48" s="10" t="s">
        <v>93</v>
      </c>
      <c r="F48" s="94">
        <v>190427.5</v>
      </c>
    </row>
    <row r="49" spans="1:6" ht="20.25" customHeight="1">
      <c r="A49" s="82">
        <v>683000</v>
      </c>
      <c r="B49" s="94">
        <v>30011.35</v>
      </c>
      <c r="C49" s="17"/>
      <c r="D49" s="16" t="s">
        <v>36</v>
      </c>
      <c r="E49" s="10" t="s">
        <v>94</v>
      </c>
      <c r="F49" s="94">
        <v>25688.06</v>
      </c>
    </row>
    <row r="50" spans="1:6" ht="20.25" customHeight="1">
      <c r="A50" s="82">
        <v>6917000</v>
      </c>
      <c r="B50" s="94">
        <v>110130</v>
      </c>
      <c r="C50" s="17"/>
      <c r="D50" s="16" t="s">
        <v>121</v>
      </c>
      <c r="E50" s="10" t="s">
        <v>95</v>
      </c>
      <c r="F50" s="94">
        <v>99870</v>
      </c>
    </row>
    <row r="51" spans="1:6" ht="20.25" customHeight="1">
      <c r="A51" s="82">
        <v>11711300</v>
      </c>
      <c r="B51" s="94">
        <v>0</v>
      </c>
      <c r="C51" s="17"/>
      <c r="D51" s="16" t="s">
        <v>38</v>
      </c>
      <c r="E51" s="10" t="s">
        <v>96</v>
      </c>
      <c r="F51" s="94">
        <v>0</v>
      </c>
    </row>
    <row r="52" spans="1:6" ht="20.25" customHeight="1">
      <c r="A52" s="82">
        <v>0</v>
      </c>
      <c r="B52" s="94">
        <v>1474093.46</v>
      </c>
      <c r="C52" s="17"/>
      <c r="D52" s="16" t="s">
        <v>38</v>
      </c>
      <c r="E52" s="10"/>
      <c r="F52" s="94">
        <v>0</v>
      </c>
    </row>
    <row r="53" spans="1:6" ht="20.25" customHeight="1">
      <c r="A53" s="82">
        <v>100000</v>
      </c>
      <c r="B53" s="94">
        <v>0</v>
      </c>
      <c r="C53" s="17"/>
      <c r="D53" s="16" t="s">
        <v>55</v>
      </c>
      <c r="E53" s="10" t="s">
        <v>123</v>
      </c>
      <c r="F53" s="94">
        <v>0</v>
      </c>
    </row>
    <row r="54" spans="1:6" ht="20.25" customHeight="1">
      <c r="A54" s="82">
        <v>4311300</v>
      </c>
      <c r="B54" s="94">
        <v>392500</v>
      </c>
      <c r="C54" s="17"/>
      <c r="D54" s="16" t="s">
        <v>17</v>
      </c>
      <c r="E54" s="10" t="s">
        <v>124</v>
      </c>
      <c r="F54" s="94">
        <v>392500</v>
      </c>
    </row>
    <row r="55" spans="1:6" ht="20.25" customHeight="1">
      <c r="A55" s="82">
        <v>0</v>
      </c>
      <c r="B55" s="94">
        <v>0</v>
      </c>
      <c r="C55" s="17"/>
      <c r="E55" s="10"/>
      <c r="F55" s="94"/>
    </row>
    <row r="56" spans="1:6" ht="20.25" customHeight="1" thickBot="1">
      <c r="A56" s="85">
        <f>SUM(A40:A55)</f>
        <v>57644425</v>
      </c>
      <c r="B56" s="95">
        <f>SUM(B40:B55)</f>
        <v>5785603.3100000005</v>
      </c>
      <c r="C56" s="17"/>
      <c r="E56" s="10"/>
      <c r="F56" s="95">
        <f>SUM(F40:F55)</f>
        <v>2787595.56</v>
      </c>
    </row>
    <row r="57" spans="1:6" ht="20.25" customHeight="1" thickTop="1">
      <c r="A57" s="83"/>
      <c r="B57" s="94">
        <v>90469.14</v>
      </c>
      <c r="C57" s="17"/>
      <c r="D57" s="5" t="s">
        <v>40</v>
      </c>
      <c r="E57" s="10" t="s">
        <v>116</v>
      </c>
      <c r="F57" s="94">
        <v>76465.07</v>
      </c>
    </row>
    <row r="58" spans="1:6" ht="20.25" customHeight="1">
      <c r="A58" s="86"/>
      <c r="B58" s="94">
        <v>0</v>
      </c>
      <c r="C58" s="17"/>
      <c r="D58" s="16" t="s">
        <v>74</v>
      </c>
      <c r="E58" s="10" t="s">
        <v>88</v>
      </c>
      <c r="F58" s="94">
        <v>0</v>
      </c>
    </row>
    <row r="59" spans="1:6" ht="20.25" customHeight="1">
      <c r="A59" s="86"/>
      <c r="B59" s="94">
        <v>735820</v>
      </c>
      <c r="C59" s="17"/>
      <c r="D59" s="16" t="s">
        <v>62</v>
      </c>
      <c r="E59" s="10" t="s">
        <v>97</v>
      </c>
      <c r="F59" s="94">
        <v>51660</v>
      </c>
    </row>
    <row r="60" spans="1:6" ht="20.25" customHeight="1">
      <c r="A60" s="86"/>
      <c r="B60" s="94">
        <v>2011278.17</v>
      </c>
      <c r="C60" s="17"/>
      <c r="D60" s="5" t="s">
        <v>99</v>
      </c>
      <c r="E60" s="10" t="s">
        <v>100</v>
      </c>
      <c r="F60" s="94">
        <v>2011278.17</v>
      </c>
    </row>
    <row r="61" spans="1:6" ht="20.25" customHeight="1">
      <c r="A61" s="86"/>
      <c r="B61" s="94">
        <v>742922.6</v>
      </c>
      <c r="C61" s="17"/>
      <c r="D61" s="16" t="s">
        <v>73</v>
      </c>
      <c r="E61" s="10" t="s">
        <v>98</v>
      </c>
      <c r="F61" s="94">
        <v>275000</v>
      </c>
    </row>
    <row r="62" spans="1:6" ht="20.25" customHeight="1">
      <c r="A62" s="86"/>
      <c r="B62" s="94">
        <v>0</v>
      </c>
      <c r="C62" s="17"/>
      <c r="D62" s="17" t="s">
        <v>39</v>
      </c>
      <c r="E62" s="10" t="s">
        <v>87</v>
      </c>
      <c r="F62" s="94">
        <v>0</v>
      </c>
    </row>
    <row r="63" spans="1:6" ht="20.25" customHeight="1">
      <c r="A63" s="86"/>
      <c r="B63" s="105">
        <f>SUM(B57:B62)</f>
        <v>3580489.91</v>
      </c>
      <c r="C63" s="17"/>
      <c r="D63" s="17"/>
      <c r="E63" s="19"/>
      <c r="F63" s="105">
        <f>SUM(F57:F62)</f>
        <v>2414403.2399999998</v>
      </c>
    </row>
    <row r="64" spans="1:6" ht="20.25" customHeight="1">
      <c r="A64" s="86"/>
      <c r="B64" s="105">
        <f>B56+B63</f>
        <v>9366093.22</v>
      </c>
      <c r="C64" s="128" t="s">
        <v>41</v>
      </c>
      <c r="D64" s="128"/>
      <c r="E64" s="11"/>
      <c r="F64" s="105">
        <f>F56+F63</f>
        <v>5201998.8</v>
      </c>
    </row>
    <row r="65" spans="1:6" ht="20.25" customHeight="1">
      <c r="A65" s="86"/>
      <c r="B65" s="94"/>
      <c r="C65" s="128" t="s">
        <v>42</v>
      </c>
      <c r="D65" s="128"/>
      <c r="E65" s="11"/>
      <c r="F65" s="94"/>
    </row>
    <row r="66" spans="1:6" s="74" customFormat="1" ht="20.25" customHeight="1">
      <c r="A66" s="89"/>
      <c r="B66" s="106">
        <v>598904.28</v>
      </c>
      <c r="C66" s="142" t="s">
        <v>43</v>
      </c>
      <c r="D66" s="142"/>
      <c r="E66" s="73"/>
      <c r="F66" s="106"/>
    </row>
    <row r="67" spans="1:6" ht="20.25" customHeight="1">
      <c r="A67" s="86"/>
      <c r="B67" s="115"/>
      <c r="C67" s="128" t="s">
        <v>44</v>
      </c>
      <c r="D67" s="128"/>
      <c r="E67" s="11"/>
      <c r="F67" s="115">
        <v>-1194620.47</v>
      </c>
    </row>
    <row r="68" spans="2:6" ht="20.25" customHeight="1">
      <c r="B68" s="105">
        <v>28209006.56</v>
      </c>
      <c r="C68" s="128" t="s">
        <v>45</v>
      </c>
      <c r="D68" s="128"/>
      <c r="E68" s="11"/>
      <c r="F68" s="105">
        <v>28209006.56</v>
      </c>
    </row>
    <row r="69" spans="2:6" ht="20.25" customHeight="1">
      <c r="B69" s="83"/>
      <c r="C69" s="114"/>
      <c r="D69" s="114"/>
      <c r="E69" s="114"/>
      <c r="F69" s="83"/>
    </row>
    <row r="70" ht="22.5" customHeight="1"/>
    <row r="71" spans="1:6" s="22" customFormat="1" ht="21" customHeight="1">
      <c r="A71" s="90"/>
      <c r="B71" s="129" t="s">
        <v>78</v>
      </c>
      <c r="C71" s="129"/>
      <c r="D71" s="129"/>
      <c r="E71" s="129" t="s">
        <v>79</v>
      </c>
      <c r="F71" s="129"/>
    </row>
    <row r="72" spans="1:6" s="22" customFormat="1" ht="21" customHeight="1">
      <c r="A72" s="90"/>
      <c r="B72" s="90"/>
      <c r="C72" s="141" t="s">
        <v>128</v>
      </c>
      <c r="D72" s="141"/>
      <c r="E72" s="129" t="s">
        <v>101</v>
      </c>
      <c r="F72" s="129"/>
    </row>
    <row r="73" spans="1:6" s="22" customFormat="1" ht="21" customHeight="1">
      <c r="A73" s="90"/>
      <c r="B73" s="90"/>
      <c r="C73" s="141" t="s">
        <v>127</v>
      </c>
      <c r="D73" s="141"/>
      <c r="E73" s="129" t="s">
        <v>125</v>
      </c>
      <c r="F73" s="129"/>
    </row>
    <row r="74" spans="3:6" ht="21" customHeight="1">
      <c r="C74" s="129"/>
      <c r="D74" s="129"/>
      <c r="E74" s="129" t="s">
        <v>126</v>
      </c>
      <c r="F74" s="129"/>
    </row>
    <row r="75" ht="23.25" customHeight="1"/>
    <row r="76" ht="23.25" customHeight="1">
      <c r="F76" s="91"/>
    </row>
    <row r="77" ht="23.25" customHeight="1"/>
    <row r="78" ht="23.25" customHeight="1"/>
    <row r="79" ht="23.25" customHeight="1"/>
  </sheetData>
  <sheetProtection/>
  <mergeCells count="22">
    <mergeCell ref="C74:D74"/>
    <mergeCell ref="E73:F73"/>
    <mergeCell ref="C72:D72"/>
    <mergeCell ref="E72:F72"/>
    <mergeCell ref="C73:D73"/>
    <mergeCell ref="E74:F74"/>
    <mergeCell ref="E71:F71"/>
    <mergeCell ref="C66:D66"/>
    <mergeCell ref="C67:D67"/>
    <mergeCell ref="C68:D68"/>
    <mergeCell ref="B71:D71"/>
    <mergeCell ref="A36:B36"/>
    <mergeCell ref="C36:D38"/>
    <mergeCell ref="C64:D64"/>
    <mergeCell ref="C65:D65"/>
    <mergeCell ref="A4:F4"/>
    <mergeCell ref="A6:B6"/>
    <mergeCell ref="C6:D8"/>
    <mergeCell ref="C35:D35"/>
    <mergeCell ref="C24:D24"/>
    <mergeCell ref="C25:D25"/>
    <mergeCell ref="C26:D26"/>
  </mergeCells>
  <printOptions/>
  <pageMargins left="0.25" right="0.12" top="0.32" bottom="0.58" header="0.32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6"/>
  <sheetViews>
    <sheetView zoomScalePageLayoutView="0" workbookViewId="0" topLeftCell="A64">
      <selection activeCell="F56" sqref="F56"/>
    </sheetView>
  </sheetViews>
  <sheetFormatPr defaultColWidth="9.140625" defaultRowHeight="21.75"/>
  <cols>
    <col min="1" max="2" width="17.7109375" style="90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90" customWidth="1"/>
    <col min="7" max="16384" width="9.140625" style="5" customWidth="1"/>
  </cols>
  <sheetData>
    <row r="1" spans="1:6" ht="23.25">
      <c r="A1" s="78" t="s">
        <v>139</v>
      </c>
      <c r="B1" s="78"/>
      <c r="C1" s="9"/>
      <c r="D1" s="9"/>
      <c r="E1" s="9"/>
      <c r="F1" s="78"/>
    </row>
    <row r="2" spans="1:6" ht="23.25">
      <c r="A2" s="78" t="s">
        <v>69</v>
      </c>
      <c r="B2" s="78"/>
      <c r="C2" s="9"/>
      <c r="D2" s="9"/>
      <c r="E2" s="9"/>
      <c r="F2" s="78"/>
    </row>
    <row r="3" spans="1:6" ht="23.25">
      <c r="A3" s="78"/>
      <c r="B3" s="78"/>
      <c r="C3" s="9"/>
      <c r="D3" s="9"/>
      <c r="F3" s="79" t="s">
        <v>111</v>
      </c>
    </row>
    <row r="4" spans="1:6" ht="29.25">
      <c r="A4" s="132" t="s">
        <v>0</v>
      </c>
      <c r="B4" s="132"/>
      <c r="C4" s="132"/>
      <c r="D4" s="132"/>
      <c r="E4" s="132"/>
      <c r="F4" s="132"/>
    </row>
    <row r="5" spans="1:6" ht="24" thickBot="1">
      <c r="A5" s="79"/>
      <c r="B5" s="79"/>
      <c r="C5" s="120" t="s">
        <v>131</v>
      </c>
      <c r="D5" s="120"/>
      <c r="E5" s="6"/>
      <c r="F5" s="79" t="s">
        <v>112</v>
      </c>
    </row>
    <row r="6" spans="1:6" ht="24" thickTop="1">
      <c r="A6" s="133" t="s">
        <v>3</v>
      </c>
      <c r="B6" s="134"/>
      <c r="C6" s="135" t="s">
        <v>5</v>
      </c>
      <c r="D6" s="136"/>
      <c r="E6" s="8"/>
      <c r="F6" s="107" t="s">
        <v>8</v>
      </c>
    </row>
    <row r="7" spans="1:6" ht="23.25">
      <c r="A7" s="80" t="s">
        <v>1</v>
      </c>
      <c r="B7" s="80" t="s">
        <v>4</v>
      </c>
      <c r="C7" s="137"/>
      <c r="D7" s="138"/>
      <c r="E7" s="23" t="s">
        <v>6</v>
      </c>
      <c r="F7" s="108" t="s">
        <v>4</v>
      </c>
    </row>
    <row r="8" spans="1:6" ht="24" thickBot="1">
      <c r="A8" s="81" t="s">
        <v>2</v>
      </c>
      <c r="B8" s="81" t="s">
        <v>2</v>
      </c>
      <c r="C8" s="139"/>
      <c r="D8" s="140"/>
      <c r="E8" s="24" t="s">
        <v>7</v>
      </c>
      <c r="F8" s="109" t="s">
        <v>2</v>
      </c>
    </row>
    <row r="9" spans="1:6" ht="24" thickTop="1">
      <c r="A9" s="82"/>
      <c r="B9" s="93">
        <v>27610102.28</v>
      </c>
      <c r="C9" s="35" t="s">
        <v>9</v>
      </c>
      <c r="D9" s="13"/>
      <c r="E9" s="8"/>
      <c r="F9" s="93">
        <v>27610102.28</v>
      </c>
    </row>
    <row r="10" spans="1:6" ht="23.25">
      <c r="A10" s="82"/>
      <c r="B10" s="94"/>
      <c r="C10" s="92" t="s">
        <v>72</v>
      </c>
      <c r="D10" s="14"/>
      <c r="E10" s="10"/>
      <c r="F10" s="94"/>
    </row>
    <row r="11" spans="1:6" ht="23.25">
      <c r="A11" s="82">
        <v>5491813</v>
      </c>
      <c r="B11" s="94">
        <v>24316.2</v>
      </c>
      <c r="C11" s="17" t="s">
        <v>10</v>
      </c>
      <c r="D11" s="16"/>
      <c r="E11" s="10" t="s">
        <v>82</v>
      </c>
      <c r="F11" s="94">
        <v>24316.2</v>
      </c>
    </row>
    <row r="12" spans="1:6" ht="23.25">
      <c r="A12" s="82">
        <v>1344361.4</v>
      </c>
      <c r="B12" s="94">
        <v>76315.1</v>
      </c>
      <c r="C12" s="17" t="s">
        <v>11</v>
      </c>
      <c r="D12" s="16"/>
      <c r="E12" s="10" t="s">
        <v>83</v>
      </c>
      <c r="F12" s="94">
        <v>76315.1</v>
      </c>
    </row>
    <row r="13" spans="1:6" ht="23.25">
      <c r="A13" s="82">
        <v>260000</v>
      </c>
      <c r="B13" s="94">
        <v>27493.12</v>
      </c>
      <c r="C13" s="17" t="s">
        <v>12</v>
      </c>
      <c r="D13" s="16"/>
      <c r="E13" s="10" t="s">
        <v>84</v>
      </c>
      <c r="F13" s="94">
        <v>27493.12</v>
      </c>
    </row>
    <row r="14" spans="1:6" ht="23.25">
      <c r="A14" s="82">
        <v>0</v>
      </c>
      <c r="B14" s="94">
        <v>0</v>
      </c>
      <c r="C14" s="17" t="s">
        <v>13</v>
      </c>
      <c r="D14" s="16"/>
      <c r="E14" s="10" t="s">
        <v>105</v>
      </c>
      <c r="F14" s="94">
        <v>0</v>
      </c>
    </row>
    <row r="15" spans="1:6" ht="23.25">
      <c r="A15" s="82">
        <v>597980</v>
      </c>
      <c r="B15" s="94">
        <v>32960</v>
      </c>
      <c r="C15" s="17" t="s">
        <v>14</v>
      </c>
      <c r="D15" s="16"/>
      <c r="E15" s="10" t="s">
        <v>85</v>
      </c>
      <c r="F15" s="94">
        <v>32960</v>
      </c>
    </row>
    <row r="16" spans="1:6" ht="23.25">
      <c r="A16" s="82">
        <v>0</v>
      </c>
      <c r="B16" s="94">
        <v>0</v>
      </c>
      <c r="C16" s="17" t="s">
        <v>15</v>
      </c>
      <c r="D16" s="16"/>
      <c r="E16" s="10" t="s">
        <v>105</v>
      </c>
      <c r="F16" s="94">
        <v>0</v>
      </c>
    </row>
    <row r="17" spans="1:6" ht="23.25">
      <c r="A17" s="82">
        <v>27939780</v>
      </c>
      <c r="B17" s="94">
        <v>2426011.54</v>
      </c>
      <c r="C17" s="17" t="s">
        <v>16</v>
      </c>
      <c r="D17" s="16"/>
      <c r="E17" s="10" t="s">
        <v>86</v>
      </c>
      <c r="F17" s="94">
        <v>2426011.54</v>
      </c>
    </row>
    <row r="18" spans="1:6" ht="23.25">
      <c r="A18" s="84">
        <v>22000000</v>
      </c>
      <c r="B18" s="94">
        <v>1868396</v>
      </c>
      <c r="C18" s="17" t="s">
        <v>17</v>
      </c>
      <c r="D18" s="16"/>
      <c r="E18" s="10" t="s">
        <v>114</v>
      </c>
      <c r="F18" s="100">
        <v>1868396</v>
      </c>
    </row>
    <row r="19" spans="1:6" ht="24" thickBot="1">
      <c r="A19" s="85">
        <v>57633934.4</v>
      </c>
      <c r="B19" s="95">
        <v>4455491.96</v>
      </c>
      <c r="D19" s="5" t="s">
        <v>65</v>
      </c>
      <c r="E19" s="10"/>
      <c r="F19" s="101">
        <f>SUM(F11:F18)</f>
        <v>4455491.96</v>
      </c>
    </row>
    <row r="20" spans="1:6" ht="24" thickTop="1">
      <c r="A20" s="86"/>
      <c r="B20" s="94">
        <v>1488000</v>
      </c>
      <c r="C20" s="17" t="s">
        <v>80</v>
      </c>
      <c r="D20" s="16"/>
      <c r="E20" s="10" t="s">
        <v>115</v>
      </c>
      <c r="F20" s="94">
        <v>1488000</v>
      </c>
    </row>
    <row r="21" spans="1:6" ht="23.25">
      <c r="A21" s="86"/>
      <c r="B21" s="94">
        <v>4950</v>
      </c>
      <c r="C21" s="17" t="s">
        <v>39</v>
      </c>
      <c r="D21" s="16"/>
      <c r="E21" s="10" t="s">
        <v>87</v>
      </c>
      <c r="F21" s="94">
        <v>4950</v>
      </c>
    </row>
    <row r="22" spans="1:6" ht="23.25">
      <c r="A22" s="86"/>
      <c r="B22" s="94">
        <v>9177.21</v>
      </c>
      <c r="C22" s="17" t="s">
        <v>75</v>
      </c>
      <c r="D22" s="16"/>
      <c r="E22" s="10" t="s">
        <v>116</v>
      </c>
      <c r="F22" s="94">
        <v>9177.21</v>
      </c>
    </row>
    <row r="23" spans="1:6" ht="23.25">
      <c r="A23" s="86"/>
      <c r="B23" s="94">
        <v>0</v>
      </c>
      <c r="C23" s="17" t="s">
        <v>74</v>
      </c>
      <c r="D23" s="16"/>
      <c r="E23" s="10" t="s">
        <v>88</v>
      </c>
      <c r="F23" s="94">
        <v>0</v>
      </c>
    </row>
    <row r="24" spans="1:6" ht="23.25">
      <c r="A24" s="86"/>
      <c r="B24" s="94">
        <v>0</v>
      </c>
      <c r="C24" s="124" t="s">
        <v>34</v>
      </c>
      <c r="D24" s="125"/>
      <c r="E24" s="10" t="s">
        <v>92</v>
      </c>
      <c r="F24" s="94">
        <v>0</v>
      </c>
    </row>
    <row r="25" spans="1:6" ht="23.25">
      <c r="A25" s="86"/>
      <c r="B25" s="94">
        <v>0</v>
      </c>
      <c r="C25" s="124" t="s">
        <v>62</v>
      </c>
      <c r="D25" s="125"/>
      <c r="E25" s="10" t="s">
        <v>97</v>
      </c>
      <c r="F25" s="94">
        <v>0</v>
      </c>
    </row>
    <row r="26" spans="1:6" ht="23.25">
      <c r="A26" s="86"/>
      <c r="B26" s="94">
        <v>0</v>
      </c>
      <c r="C26" s="124" t="s">
        <v>102</v>
      </c>
      <c r="D26" s="125"/>
      <c r="E26" s="10" t="s">
        <v>117</v>
      </c>
      <c r="F26" s="94">
        <v>0</v>
      </c>
    </row>
    <row r="27" spans="1:6" ht="23.25">
      <c r="A27" s="86"/>
      <c r="B27" s="94">
        <v>0</v>
      </c>
      <c r="C27" s="17" t="s">
        <v>104</v>
      </c>
      <c r="D27" s="16"/>
      <c r="E27" s="10" t="s">
        <v>118</v>
      </c>
      <c r="F27" s="94">
        <v>0</v>
      </c>
    </row>
    <row r="28" spans="1:6" ht="23.25">
      <c r="A28" s="86"/>
      <c r="B28" s="94"/>
      <c r="C28" s="17"/>
      <c r="D28" s="16"/>
      <c r="E28" s="10"/>
      <c r="F28" s="94"/>
    </row>
    <row r="29" spans="1:6" ht="23.25">
      <c r="A29" s="86"/>
      <c r="B29" s="94"/>
      <c r="C29" s="17"/>
      <c r="D29" s="16"/>
      <c r="E29" s="10"/>
      <c r="F29" s="94"/>
    </row>
    <row r="30" spans="1:6" ht="23.25">
      <c r="A30" s="86"/>
      <c r="B30" s="94"/>
      <c r="C30" s="17"/>
      <c r="D30" s="16"/>
      <c r="E30" s="10"/>
      <c r="F30" s="94"/>
    </row>
    <row r="31" spans="1:6" ht="23.25">
      <c r="A31" s="86"/>
      <c r="B31" s="94"/>
      <c r="C31" s="17"/>
      <c r="D31" s="16"/>
      <c r="E31" s="10"/>
      <c r="F31" s="94"/>
    </row>
    <row r="32" spans="1:6" ht="23.25">
      <c r="A32" s="86"/>
      <c r="B32" s="96"/>
      <c r="C32" s="17"/>
      <c r="D32" s="16"/>
      <c r="E32" s="10"/>
      <c r="F32" s="94"/>
    </row>
    <row r="33" spans="1:6" ht="24" thickBot="1">
      <c r="A33" s="86"/>
      <c r="B33" s="97"/>
      <c r="D33" s="17"/>
      <c r="E33" s="19"/>
      <c r="F33" s="94"/>
    </row>
    <row r="34" spans="1:6" ht="24" thickBot="1">
      <c r="A34" s="86"/>
      <c r="B34" s="98">
        <f>SUM(B20:B33)</f>
        <v>1502127.21</v>
      </c>
      <c r="E34" s="20"/>
      <c r="F34" s="98">
        <f>SUM(F20:F33)</f>
        <v>1502127.21</v>
      </c>
    </row>
    <row r="35" spans="1:6" ht="24" thickBot="1">
      <c r="A35" s="86"/>
      <c r="B35" s="99">
        <f>B19+B34</f>
        <v>5957619.17</v>
      </c>
      <c r="C35" s="128" t="s">
        <v>27</v>
      </c>
      <c r="D35" s="128"/>
      <c r="E35" s="10"/>
      <c r="F35" s="99">
        <f>F19+F34</f>
        <v>5957619.17</v>
      </c>
    </row>
    <row r="36" spans="1:6" s="74" customFormat="1" ht="21.75" customHeight="1" thickTop="1">
      <c r="A36" s="126" t="s">
        <v>3</v>
      </c>
      <c r="B36" s="127"/>
      <c r="C36" s="135" t="s">
        <v>5</v>
      </c>
      <c r="D36" s="136"/>
      <c r="E36" s="75"/>
      <c r="F36" s="102" t="s">
        <v>8</v>
      </c>
    </row>
    <row r="37" spans="1:6" s="74" customFormat="1" ht="21.75" customHeight="1">
      <c r="A37" s="87" t="s">
        <v>1</v>
      </c>
      <c r="B37" s="87" t="s">
        <v>4</v>
      </c>
      <c r="C37" s="137"/>
      <c r="D37" s="138"/>
      <c r="E37" s="76" t="s">
        <v>6</v>
      </c>
      <c r="F37" s="103" t="s">
        <v>4</v>
      </c>
    </row>
    <row r="38" spans="1:6" s="74" customFormat="1" ht="21.75" customHeight="1" thickBot="1">
      <c r="A38" s="88" t="s">
        <v>2</v>
      </c>
      <c r="B38" s="88" t="s">
        <v>2</v>
      </c>
      <c r="C38" s="139"/>
      <c r="D38" s="140"/>
      <c r="E38" s="77" t="s">
        <v>7</v>
      </c>
      <c r="F38" s="104" t="s">
        <v>2</v>
      </c>
    </row>
    <row r="39" spans="1:6" ht="20.25" customHeight="1" thickTop="1">
      <c r="A39" s="110"/>
      <c r="B39" s="93"/>
      <c r="C39" s="111" t="s">
        <v>28</v>
      </c>
      <c r="D39" s="13"/>
      <c r="E39" s="8"/>
      <c r="F39" s="94"/>
    </row>
    <row r="40" spans="1:6" ht="20.25" customHeight="1">
      <c r="A40" s="82">
        <v>3655350</v>
      </c>
      <c r="B40" s="94">
        <v>39362</v>
      </c>
      <c r="C40" s="92"/>
      <c r="D40" s="16" t="s">
        <v>29</v>
      </c>
      <c r="E40" s="10" t="s">
        <v>122</v>
      </c>
      <c r="F40" s="94">
        <v>39362</v>
      </c>
    </row>
    <row r="41" spans="1:6" ht="20.25" customHeight="1">
      <c r="A41" s="82">
        <v>0</v>
      </c>
      <c r="B41" s="94">
        <v>0</v>
      </c>
      <c r="C41" s="92"/>
      <c r="D41" s="16" t="s">
        <v>29</v>
      </c>
      <c r="E41" s="10" t="s">
        <v>122</v>
      </c>
      <c r="F41" s="94">
        <v>0</v>
      </c>
    </row>
    <row r="42" spans="1:6" ht="20.25" customHeight="1">
      <c r="A42" s="82">
        <v>1851845</v>
      </c>
      <c r="B42" s="94">
        <v>172555</v>
      </c>
      <c r="C42" s="92"/>
      <c r="D42" s="16" t="s">
        <v>119</v>
      </c>
      <c r="E42" s="10" t="s">
        <v>89</v>
      </c>
      <c r="F42" s="94">
        <v>172555</v>
      </c>
    </row>
    <row r="43" spans="1:6" ht="20.25" customHeight="1">
      <c r="A43" s="82">
        <v>5708070</v>
      </c>
      <c r="B43" s="94">
        <v>380767</v>
      </c>
      <c r="C43" s="92"/>
      <c r="D43" s="16" t="s">
        <v>120</v>
      </c>
      <c r="E43" s="10" t="s">
        <v>90</v>
      </c>
      <c r="F43" s="94">
        <v>380767</v>
      </c>
    </row>
    <row r="44" spans="1:6" ht="20.25" customHeight="1">
      <c r="A44" s="82">
        <v>334000</v>
      </c>
      <c r="B44" s="94">
        <v>23400</v>
      </c>
      <c r="C44" s="92"/>
      <c r="D44" s="16" t="s">
        <v>31</v>
      </c>
      <c r="E44" s="10" t="s">
        <v>90</v>
      </c>
      <c r="F44" s="94">
        <v>23400</v>
      </c>
    </row>
    <row r="45" spans="1:6" ht="20.25" customHeight="1">
      <c r="A45" s="82">
        <v>5053840</v>
      </c>
      <c r="B45" s="94">
        <v>353900</v>
      </c>
      <c r="C45" s="17"/>
      <c r="D45" s="16" t="s">
        <v>32</v>
      </c>
      <c r="E45" s="10" t="s">
        <v>90</v>
      </c>
      <c r="F45" s="94">
        <v>353900</v>
      </c>
    </row>
    <row r="46" spans="1:6" ht="20.25" customHeight="1">
      <c r="A46" s="82">
        <v>5033320</v>
      </c>
      <c r="B46" s="94">
        <v>436767</v>
      </c>
      <c r="C46" s="17"/>
      <c r="D46" s="16" t="s">
        <v>33</v>
      </c>
      <c r="E46" s="10" t="s">
        <v>91</v>
      </c>
      <c r="F46" s="94">
        <v>436767</v>
      </c>
    </row>
    <row r="47" spans="1:6" ht="20.25" customHeight="1">
      <c r="A47" s="82">
        <v>7013400</v>
      </c>
      <c r="B47" s="94">
        <v>96680</v>
      </c>
      <c r="C47" s="17"/>
      <c r="D47" s="16" t="s">
        <v>34</v>
      </c>
      <c r="E47" s="10" t="s">
        <v>92</v>
      </c>
      <c r="F47" s="94">
        <v>96680</v>
      </c>
    </row>
    <row r="48" spans="1:6" ht="20.25" customHeight="1">
      <c r="A48" s="82">
        <v>5272000</v>
      </c>
      <c r="B48" s="94">
        <v>5900</v>
      </c>
      <c r="C48" s="17"/>
      <c r="D48" s="16" t="s">
        <v>35</v>
      </c>
      <c r="E48" s="10" t="s">
        <v>93</v>
      </c>
      <c r="F48" s="94">
        <v>5900</v>
      </c>
    </row>
    <row r="49" spans="1:6" ht="20.25" customHeight="1">
      <c r="A49" s="82">
        <v>683000</v>
      </c>
      <c r="B49" s="94">
        <v>4323.29</v>
      </c>
      <c r="C49" s="17"/>
      <c r="D49" s="16" t="s">
        <v>36</v>
      </c>
      <c r="E49" s="10" t="s">
        <v>94</v>
      </c>
      <c r="F49" s="94">
        <v>4323.29</v>
      </c>
    </row>
    <row r="50" spans="1:6" ht="20.25" customHeight="1">
      <c r="A50" s="82">
        <v>6917000</v>
      </c>
      <c r="B50" s="94">
        <v>10260</v>
      </c>
      <c r="C50" s="17"/>
      <c r="D50" s="16" t="s">
        <v>121</v>
      </c>
      <c r="E50" s="10" t="s">
        <v>95</v>
      </c>
      <c r="F50" s="94">
        <v>10260</v>
      </c>
    </row>
    <row r="51" spans="1:6" ht="20.25" customHeight="1">
      <c r="A51" s="82">
        <v>11711300</v>
      </c>
      <c r="B51" s="94">
        <v>0</v>
      </c>
      <c r="C51" s="17"/>
      <c r="D51" s="16" t="s">
        <v>38</v>
      </c>
      <c r="E51" s="10" t="s">
        <v>96</v>
      </c>
      <c r="F51" s="94">
        <v>0</v>
      </c>
    </row>
    <row r="52" spans="1:6" ht="20.25" customHeight="1">
      <c r="A52" s="82">
        <v>0</v>
      </c>
      <c r="B52" s="94">
        <v>1474093.46</v>
      </c>
      <c r="C52" s="17"/>
      <c r="D52" s="16" t="s">
        <v>38</v>
      </c>
      <c r="E52" s="10"/>
      <c r="F52" s="94">
        <v>1474093.46</v>
      </c>
    </row>
    <row r="53" spans="1:6" ht="20.25" customHeight="1">
      <c r="A53" s="82">
        <v>100000</v>
      </c>
      <c r="B53" s="94">
        <v>0</v>
      </c>
      <c r="C53" s="17"/>
      <c r="D53" s="16" t="s">
        <v>55</v>
      </c>
      <c r="E53" s="10" t="s">
        <v>123</v>
      </c>
      <c r="F53" s="94">
        <v>0</v>
      </c>
    </row>
    <row r="54" spans="1:6" ht="20.25" customHeight="1">
      <c r="A54" s="82">
        <v>4311300</v>
      </c>
      <c r="B54" s="94">
        <v>0</v>
      </c>
      <c r="C54" s="17"/>
      <c r="D54" s="16" t="s">
        <v>17</v>
      </c>
      <c r="E54" s="10" t="s">
        <v>124</v>
      </c>
      <c r="F54" s="94">
        <v>0</v>
      </c>
    </row>
    <row r="55" spans="1:6" ht="20.25" customHeight="1">
      <c r="A55" s="82">
        <v>0</v>
      </c>
      <c r="B55" s="94">
        <v>0</v>
      </c>
      <c r="C55" s="17"/>
      <c r="E55" s="10"/>
      <c r="F55" s="94"/>
    </row>
    <row r="56" spans="1:6" ht="20.25" customHeight="1" thickBot="1">
      <c r="A56" s="85">
        <f>SUM(A40:A55)</f>
        <v>57644425</v>
      </c>
      <c r="B56" s="95">
        <f>SUM(B40:B55)</f>
        <v>2998007.75</v>
      </c>
      <c r="C56" s="17"/>
      <c r="E56" s="10"/>
      <c r="F56" s="95">
        <f>SUM(F40:F55)</f>
        <v>2998007.75</v>
      </c>
    </row>
    <row r="57" spans="1:6" ht="20.25" customHeight="1" thickTop="1">
      <c r="A57" s="83"/>
      <c r="B57" s="94">
        <v>14004.07</v>
      </c>
      <c r="C57" s="17"/>
      <c r="D57" s="5" t="s">
        <v>40</v>
      </c>
      <c r="E57" s="10" t="s">
        <v>116</v>
      </c>
      <c r="F57" s="94">
        <v>14004.07</v>
      </c>
    </row>
    <row r="58" spans="1:6" ht="20.25" customHeight="1">
      <c r="A58" s="86"/>
      <c r="B58" s="94">
        <v>0</v>
      </c>
      <c r="C58" s="17"/>
      <c r="D58" s="16" t="s">
        <v>74</v>
      </c>
      <c r="E58" s="10" t="s">
        <v>88</v>
      </c>
      <c r="F58" s="94">
        <v>0</v>
      </c>
    </row>
    <row r="59" spans="1:6" ht="20.25" customHeight="1">
      <c r="A59" s="86"/>
      <c r="B59" s="94">
        <v>684160</v>
      </c>
      <c r="C59" s="17"/>
      <c r="D59" s="16" t="s">
        <v>62</v>
      </c>
      <c r="E59" s="10" t="s">
        <v>97</v>
      </c>
      <c r="F59" s="94">
        <v>684160</v>
      </c>
    </row>
    <row r="60" spans="1:6" ht="20.25" customHeight="1">
      <c r="A60" s="86"/>
      <c r="B60" s="94">
        <v>0</v>
      </c>
      <c r="C60" s="17"/>
      <c r="D60" s="5" t="s">
        <v>99</v>
      </c>
      <c r="E60" s="10" t="s">
        <v>100</v>
      </c>
      <c r="F60" s="94">
        <v>0</v>
      </c>
    </row>
    <row r="61" spans="1:6" ht="20.25" customHeight="1">
      <c r="A61" s="86"/>
      <c r="B61" s="94">
        <v>467922.6</v>
      </c>
      <c r="C61" s="17"/>
      <c r="D61" s="16" t="s">
        <v>73</v>
      </c>
      <c r="E61" s="10" t="s">
        <v>98</v>
      </c>
      <c r="F61" s="94">
        <v>467922.6</v>
      </c>
    </row>
    <row r="62" spans="1:6" ht="20.25" customHeight="1">
      <c r="A62" s="86"/>
      <c r="B62" s="94">
        <v>0</v>
      </c>
      <c r="C62" s="17"/>
      <c r="D62" s="17" t="s">
        <v>39</v>
      </c>
      <c r="E62" s="10" t="s">
        <v>87</v>
      </c>
      <c r="F62" s="94">
        <v>0</v>
      </c>
    </row>
    <row r="63" spans="1:6" ht="20.25" customHeight="1">
      <c r="A63" s="86"/>
      <c r="B63" s="105">
        <f>SUM(B57:B62)</f>
        <v>1166086.67</v>
      </c>
      <c r="C63" s="17"/>
      <c r="D63" s="17"/>
      <c r="E63" s="19"/>
      <c r="F63" s="105">
        <f>SUM(F57:F62)</f>
        <v>1166086.67</v>
      </c>
    </row>
    <row r="64" spans="1:6" ht="20.25" customHeight="1">
      <c r="A64" s="86"/>
      <c r="B64" s="105">
        <f>B56+B63</f>
        <v>4164094.42</v>
      </c>
      <c r="C64" s="128" t="s">
        <v>41</v>
      </c>
      <c r="D64" s="128"/>
      <c r="E64" s="11"/>
      <c r="F64" s="105">
        <f>F56+F63</f>
        <v>4164094.42</v>
      </c>
    </row>
    <row r="65" spans="1:6" ht="20.25" customHeight="1">
      <c r="A65" s="86"/>
      <c r="B65" s="94">
        <v>1793524.75</v>
      </c>
      <c r="C65" s="128" t="s">
        <v>42</v>
      </c>
      <c r="D65" s="128"/>
      <c r="E65" s="11"/>
      <c r="F65" s="94">
        <v>1793524.75</v>
      </c>
    </row>
    <row r="66" spans="1:6" s="74" customFormat="1" ht="20.25" customHeight="1">
      <c r="A66" s="89"/>
      <c r="B66" s="106"/>
      <c r="C66" s="142" t="s">
        <v>43</v>
      </c>
      <c r="D66" s="142"/>
      <c r="E66" s="73"/>
      <c r="F66" s="106"/>
    </row>
    <row r="67" spans="1:6" ht="20.25" customHeight="1">
      <c r="A67" s="86"/>
      <c r="B67" s="115"/>
      <c r="C67" s="128" t="s">
        <v>44</v>
      </c>
      <c r="D67" s="128"/>
      <c r="E67" s="11"/>
      <c r="F67" s="115"/>
    </row>
    <row r="68" spans="2:6" ht="20.25" customHeight="1">
      <c r="B68" s="105">
        <v>29403627.03</v>
      </c>
      <c r="C68" s="128" t="s">
        <v>45</v>
      </c>
      <c r="D68" s="128"/>
      <c r="E68" s="11"/>
      <c r="F68" s="105">
        <v>29403627.03</v>
      </c>
    </row>
    <row r="69" spans="2:6" ht="20.25" customHeight="1">
      <c r="B69" s="83"/>
      <c r="C69" s="114"/>
      <c r="D69" s="114"/>
      <c r="E69" s="114"/>
      <c r="F69" s="83"/>
    </row>
    <row r="70" ht="22.5" customHeight="1"/>
    <row r="71" spans="1:6" s="22" customFormat="1" ht="21" customHeight="1">
      <c r="A71" s="90"/>
      <c r="B71" s="129" t="s">
        <v>78</v>
      </c>
      <c r="C71" s="129"/>
      <c r="D71" s="129"/>
      <c r="E71" s="129" t="s">
        <v>79</v>
      </c>
      <c r="F71" s="129"/>
    </row>
    <row r="72" spans="1:6" s="22" customFormat="1" ht="21" customHeight="1">
      <c r="A72" s="90"/>
      <c r="B72" s="90"/>
      <c r="C72" s="141" t="s">
        <v>128</v>
      </c>
      <c r="D72" s="141"/>
      <c r="E72" s="129" t="s">
        <v>101</v>
      </c>
      <c r="F72" s="129"/>
    </row>
    <row r="73" spans="1:6" s="22" customFormat="1" ht="21" customHeight="1">
      <c r="A73" s="90"/>
      <c r="B73" s="90"/>
      <c r="C73" s="141" t="s">
        <v>127</v>
      </c>
      <c r="D73" s="141"/>
      <c r="E73" s="129" t="s">
        <v>125</v>
      </c>
      <c r="F73" s="129"/>
    </row>
    <row r="74" spans="3:6" ht="21" customHeight="1">
      <c r="C74" s="129"/>
      <c r="D74" s="129"/>
      <c r="E74" s="129" t="s">
        <v>126</v>
      </c>
      <c r="F74" s="129"/>
    </row>
    <row r="75" ht="23.25" customHeight="1"/>
    <row r="76" ht="23.25" customHeight="1">
      <c r="F76" s="91"/>
    </row>
    <row r="77" ht="23.25" customHeight="1"/>
    <row r="78" ht="23.25" customHeight="1"/>
    <row r="79" ht="23.25" customHeight="1"/>
  </sheetData>
  <sheetProtection/>
  <mergeCells count="22">
    <mergeCell ref="A4:F4"/>
    <mergeCell ref="A6:B6"/>
    <mergeCell ref="C6:D8"/>
    <mergeCell ref="C35:D35"/>
    <mergeCell ref="C24:D24"/>
    <mergeCell ref="C25:D25"/>
    <mergeCell ref="C26:D26"/>
    <mergeCell ref="A36:B36"/>
    <mergeCell ref="C36:D38"/>
    <mergeCell ref="C64:D64"/>
    <mergeCell ref="C65:D65"/>
    <mergeCell ref="E71:F71"/>
    <mergeCell ref="C66:D66"/>
    <mergeCell ref="C67:D67"/>
    <mergeCell ref="C68:D68"/>
    <mergeCell ref="B71:D71"/>
    <mergeCell ref="C74:D74"/>
    <mergeCell ref="E73:F73"/>
    <mergeCell ref="C72:D72"/>
    <mergeCell ref="E72:F72"/>
    <mergeCell ref="C73:D73"/>
    <mergeCell ref="E74:F74"/>
  </mergeCells>
  <printOptions/>
  <pageMargins left="0.25" right="0.12" top="0.32" bottom="0.58" header="0.32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5"/>
  <sheetViews>
    <sheetView zoomScalePageLayoutView="0" workbookViewId="0" topLeftCell="A16">
      <selection activeCell="F19" sqref="F19"/>
    </sheetView>
  </sheetViews>
  <sheetFormatPr defaultColWidth="9.140625" defaultRowHeight="21.75"/>
  <cols>
    <col min="1" max="2" width="17.7109375" style="90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90" customWidth="1"/>
    <col min="7" max="16384" width="9.140625" style="5" customWidth="1"/>
  </cols>
  <sheetData>
    <row r="1" spans="1:6" ht="23.25">
      <c r="A1" s="78" t="s">
        <v>68</v>
      </c>
      <c r="B1" s="78"/>
      <c r="C1" s="9"/>
      <c r="D1" s="9"/>
      <c r="E1" s="9"/>
      <c r="F1" s="78"/>
    </row>
    <row r="2" spans="1:6" ht="23.25">
      <c r="A2" s="78" t="s">
        <v>69</v>
      </c>
      <c r="B2" s="78"/>
      <c r="C2" s="9"/>
      <c r="D2" s="9"/>
      <c r="E2" s="9"/>
      <c r="F2" s="78"/>
    </row>
    <row r="3" spans="1:6" ht="23.25">
      <c r="A3" s="78"/>
      <c r="B3" s="78"/>
      <c r="C3" s="9"/>
      <c r="D3" s="9"/>
      <c r="F3" s="79" t="s">
        <v>111</v>
      </c>
    </row>
    <row r="4" spans="1:6" ht="29.25">
      <c r="A4" s="132" t="s">
        <v>0</v>
      </c>
      <c r="B4" s="132"/>
      <c r="C4" s="132"/>
      <c r="D4" s="132"/>
      <c r="E4" s="132"/>
      <c r="F4" s="132"/>
    </row>
    <row r="5" spans="1:6" ht="24" thickBot="1">
      <c r="A5" s="79"/>
      <c r="B5" s="79"/>
      <c r="C5" s="120" t="s">
        <v>113</v>
      </c>
      <c r="D5" s="120"/>
      <c r="E5" s="6"/>
      <c r="F5" s="79" t="s">
        <v>112</v>
      </c>
    </row>
    <row r="6" spans="1:6" ht="24" thickTop="1">
      <c r="A6" s="133" t="s">
        <v>3</v>
      </c>
      <c r="B6" s="134"/>
      <c r="C6" s="135" t="s">
        <v>5</v>
      </c>
      <c r="D6" s="136"/>
      <c r="E6" s="8"/>
      <c r="F6" s="107" t="s">
        <v>8</v>
      </c>
    </row>
    <row r="7" spans="1:6" ht="23.25">
      <c r="A7" s="80" t="s">
        <v>1</v>
      </c>
      <c r="B7" s="80" t="s">
        <v>4</v>
      </c>
      <c r="C7" s="137"/>
      <c r="D7" s="138"/>
      <c r="E7" s="23" t="s">
        <v>6</v>
      </c>
      <c r="F7" s="108" t="s">
        <v>4</v>
      </c>
    </row>
    <row r="8" spans="1:6" ht="24" thickBot="1">
      <c r="A8" s="81" t="s">
        <v>2</v>
      </c>
      <c r="B8" s="81" t="s">
        <v>2</v>
      </c>
      <c r="C8" s="139"/>
      <c r="D8" s="140"/>
      <c r="E8" s="24" t="s">
        <v>7</v>
      </c>
      <c r="F8" s="109" t="s">
        <v>2</v>
      </c>
    </row>
    <row r="9" spans="1:6" ht="24" thickTop="1">
      <c r="A9" s="82"/>
      <c r="B9" s="93">
        <v>27804864.3</v>
      </c>
      <c r="C9" s="35" t="s">
        <v>9</v>
      </c>
      <c r="D9" s="13"/>
      <c r="E9" s="8"/>
      <c r="F9" s="93">
        <v>27804864.3</v>
      </c>
    </row>
    <row r="10" spans="1:6" ht="23.25">
      <c r="A10" s="82"/>
      <c r="B10" s="94"/>
      <c r="C10" s="92" t="s">
        <v>72</v>
      </c>
      <c r="D10" s="14"/>
      <c r="E10" s="10"/>
      <c r="F10" s="94"/>
    </row>
    <row r="11" spans="1:6" ht="23.25">
      <c r="A11" s="82">
        <v>5550000</v>
      </c>
      <c r="B11" s="94">
        <v>58187</v>
      </c>
      <c r="C11" s="17" t="s">
        <v>10</v>
      </c>
      <c r="D11" s="16"/>
      <c r="E11" s="10" t="s">
        <v>82</v>
      </c>
      <c r="F11" s="94">
        <v>58187</v>
      </c>
    </row>
    <row r="12" spans="1:6" ht="23.25">
      <c r="A12" s="82">
        <v>1361000</v>
      </c>
      <c r="B12" s="94">
        <v>16638.6</v>
      </c>
      <c r="C12" s="17" t="s">
        <v>11</v>
      </c>
      <c r="D12" s="16"/>
      <c r="E12" s="10" t="s">
        <v>83</v>
      </c>
      <c r="F12" s="94">
        <v>16638.6</v>
      </c>
    </row>
    <row r="13" spans="1:6" ht="23.25">
      <c r="A13" s="82">
        <v>260000</v>
      </c>
      <c r="B13" s="94">
        <v>0</v>
      </c>
      <c r="C13" s="17" t="s">
        <v>12</v>
      </c>
      <c r="D13" s="16"/>
      <c r="E13" s="10" t="s">
        <v>84</v>
      </c>
      <c r="F13" s="94">
        <v>0</v>
      </c>
    </row>
    <row r="14" spans="1:6" ht="23.25">
      <c r="A14" s="82">
        <v>0</v>
      </c>
      <c r="B14" s="94">
        <v>0</v>
      </c>
      <c r="C14" s="17" t="s">
        <v>13</v>
      </c>
      <c r="D14" s="16"/>
      <c r="E14" s="10" t="s">
        <v>105</v>
      </c>
      <c r="F14" s="94">
        <v>0</v>
      </c>
    </row>
    <row r="15" spans="1:6" ht="23.25">
      <c r="A15" s="82">
        <v>600000</v>
      </c>
      <c r="B15" s="94">
        <v>2020</v>
      </c>
      <c r="C15" s="17" t="s">
        <v>14</v>
      </c>
      <c r="D15" s="16"/>
      <c r="E15" s="10" t="s">
        <v>85</v>
      </c>
      <c r="F15" s="94">
        <v>2020</v>
      </c>
    </row>
    <row r="16" spans="1:6" ht="23.25">
      <c r="A16" s="82">
        <v>0</v>
      </c>
      <c r="B16" s="94">
        <v>0</v>
      </c>
      <c r="C16" s="17" t="s">
        <v>15</v>
      </c>
      <c r="D16" s="16"/>
      <c r="E16" s="10" t="s">
        <v>105</v>
      </c>
      <c r="F16" s="94">
        <v>0</v>
      </c>
    </row>
    <row r="17" spans="1:6" ht="23.25">
      <c r="A17" s="82">
        <v>27939780</v>
      </c>
      <c r="B17" s="94">
        <v>0</v>
      </c>
      <c r="C17" s="17" t="s">
        <v>16</v>
      </c>
      <c r="D17" s="16"/>
      <c r="E17" s="10" t="s">
        <v>86</v>
      </c>
      <c r="F17" s="94">
        <v>0</v>
      </c>
    </row>
    <row r="18" spans="1:6" ht="23.25">
      <c r="A18" s="84">
        <v>22000000</v>
      </c>
      <c r="B18" s="94">
        <v>0</v>
      </c>
      <c r="C18" s="17" t="s">
        <v>17</v>
      </c>
      <c r="D18" s="16"/>
      <c r="E18" s="10" t="s">
        <v>114</v>
      </c>
      <c r="F18" s="100">
        <v>0</v>
      </c>
    </row>
    <row r="19" spans="1:6" ht="24" thickBot="1">
      <c r="A19" s="85">
        <f>SUM(A11:A18)</f>
        <v>57710780</v>
      </c>
      <c r="B19" s="95">
        <f>SUM(B11:B18)</f>
        <v>76845.6</v>
      </c>
      <c r="D19" s="5" t="s">
        <v>65</v>
      </c>
      <c r="E19" s="10"/>
      <c r="F19" s="101">
        <f>SUM(F11:F18)</f>
        <v>76845.6</v>
      </c>
    </row>
    <row r="20" spans="1:6" ht="24" thickTop="1">
      <c r="A20" s="86"/>
      <c r="B20" s="94">
        <v>0</v>
      </c>
      <c r="C20" s="17" t="s">
        <v>80</v>
      </c>
      <c r="D20" s="16"/>
      <c r="E20" s="10" t="s">
        <v>115</v>
      </c>
      <c r="F20" s="94">
        <v>0</v>
      </c>
    </row>
    <row r="21" spans="1:6" ht="23.25">
      <c r="A21" s="86"/>
      <c r="B21" s="94">
        <v>0</v>
      </c>
      <c r="C21" s="17" t="s">
        <v>39</v>
      </c>
      <c r="D21" s="16"/>
      <c r="E21" s="10" t="s">
        <v>87</v>
      </c>
      <c r="F21" s="94">
        <v>0</v>
      </c>
    </row>
    <row r="22" spans="1:6" ht="23.25">
      <c r="A22" s="86"/>
      <c r="B22" s="94">
        <v>1684.76</v>
      </c>
      <c r="C22" s="17" t="s">
        <v>75</v>
      </c>
      <c r="D22" s="16"/>
      <c r="E22" s="10" t="s">
        <v>116</v>
      </c>
      <c r="F22" s="94">
        <v>1684.76</v>
      </c>
    </row>
    <row r="23" spans="1:6" ht="23.25">
      <c r="A23" s="86"/>
      <c r="B23" s="94">
        <v>0</v>
      </c>
      <c r="C23" s="17" t="s">
        <v>74</v>
      </c>
      <c r="D23" s="16"/>
      <c r="E23" s="10" t="s">
        <v>88</v>
      </c>
      <c r="F23" s="94">
        <v>0</v>
      </c>
    </row>
    <row r="24" spans="1:6" ht="23.25">
      <c r="A24" s="86"/>
      <c r="B24" s="94">
        <v>0</v>
      </c>
      <c r="C24" s="124" t="s">
        <v>34</v>
      </c>
      <c r="D24" s="125"/>
      <c r="E24" s="10" t="s">
        <v>92</v>
      </c>
      <c r="F24" s="94">
        <v>0</v>
      </c>
    </row>
    <row r="25" spans="1:6" ht="23.25">
      <c r="A25" s="86"/>
      <c r="B25" s="94">
        <v>0</v>
      </c>
      <c r="C25" s="124" t="s">
        <v>62</v>
      </c>
      <c r="D25" s="125"/>
      <c r="E25" s="10" t="s">
        <v>97</v>
      </c>
      <c r="F25" s="94">
        <v>0</v>
      </c>
    </row>
    <row r="26" spans="1:6" ht="23.25">
      <c r="A26" s="86"/>
      <c r="B26" s="94">
        <v>0</v>
      </c>
      <c r="C26" s="124" t="s">
        <v>102</v>
      </c>
      <c r="D26" s="125"/>
      <c r="E26" s="10" t="s">
        <v>117</v>
      </c>
      <c r="F26" s="94">
        <v>0</v>
      </c>
    </row>
    <row r="27" spans="1:6" ht="23.25">
      <c r="A27" s="86"/>
      <c r="B27" s="94">
        <v>0</v>
      </c>
      <c r="C27" s="17" t="s">
        <v>104</v>
      </c>
      <c r="D27" s="16"/>
      <c r="E27" s="10" t="s">
        <v>118</v>
      </c>
      <c r="F27" s="94">
        <v>0</v>
      </c>
    </row>
    <row r="28" spans="1:6" ht="23.25">
      <c r="A28" s="86"/>
      <c r="B28" s="94"/>
      <c r="C28" s="17"/>
      <c r="D28" s="16"/>
      <c r="E28" s="10"/>
      <c r="F28" s="94"/>
    </row>
    <row r="29" spans="1:6" ht="23.25">
      <c r="A29" s="86"/>
      <c r="B29" s="94"/>
      <c r="C29" s="17"/>
      <c r="D29" s="16"/>
      <c r="E29" s="10"/>
      <c r="F29" s="94"/>
    </row>
    <row r="30" spans="1:6" ht="23.25">
      <c r="A30" s="86"/>
      <c r="B30" s="94"/>
      <c r="C30" s="17"/>
      <c r="D30" s="16"/>
      <c r="E30" s="10"/>
      <c r="F30" s="94"/>
    </row>
    <row r="31" spans="1:6" ht="23.25">
      <c r="A31" s="86"/>
      <c r="B31" s="94"/>
      <c r="C31" s="17"/>
      <c r="D31" s="16"/>
      <c r="E31" s="10"/>
      <c r="F31" s="94"/>
    </row>
    <row r="32" spans="1:6" ht="23.25">
      <c r="A32" s="86"/>
      <c r="B32" s="96"/>
      <c r="C32" s="17"/>
      <c r="D32" s="16"/>
      <c r="E32" s="10"/>
      <c r="F32" s="94"/>
    </row>
    <row r="33" spans="1:6" ht="24" thickBot="1">
      <c r="A33" s="86"/>
      <c r="B33" s="97"/>
      <c r="D33" s="17"/>
      <c r="E33" s="19"/>
      <c r="F33" s="94"/>
    </row>
    <row r="34" spans="1:6" ht="24" thickBot="1">
      <c r="A34" s="86"/>
      <c r="B34" s="98">
        <f>SUM(B20:B33)</f>
        <v>1684.76</v>
      </c>
      <c r="E34" s="20"/>
      <c r="F34" s="98">
        <f>SUM(F20:F33)</f>
        <v>1684.76</v>
      </c>
    </row>
    <row r="35" spans="1:6" ht="24" thickBot="1">
      <c r="A35" s="86"/>
      <c r="B35" s="99">
        <f>B19+B34</f>
        <v>78530.36</v>
      </c>
      <c r="C35" s="128" t="s">
        <v>27</v>
      </c>
      <c r="D35" s="128"/>
      <c r="E35" s="10"/>
      <c r="F35" s="99">
        <f>F19+F34</f>
        <v>78530.36</v>
      </c>
    </row>
    <row r="36" spans="1:6" s="74" customFormat="1" ht="21.75" customHeight="1" thickTop="1">
      <c r="A36" s="126" t="s">
        <v>3</v>
      </c>
      <c r="B36" s="127"/>
      <c r="C36" s="135" t="s">
        <v>5</v>
      </c>
      <c r="D36" s="136"/>
      <c r="E36" s="75"/>
      <c r="F36" s="102" t="s">
        <v>8</v>
      </c>
    </row>
    <row r="37" spans="1:6" s="74" customFormat="1" ht="21.75" customHeight="1">
      <c r="A37" s="87" t="s">
        <v>1</v>
      </c>
      <c r="B37" s="87" t="s">
        <v>4</v>
      </c>
      <c r="C37" s="137"/>
      <c r="D37" s="138"/>
      <c r="E37" s="76" t="s">
        <v>6</v>
      </c>
      <c r="F37" s="103" t="s">
        <v>4</v>
      </c>
    </row>
    <row r="38" spans="1:6" s="74" customFormat="1" ht="21.75" customHeight="1" thickBot="1">
      <c r="A38" s="88" t="s">
        <v>2</v>
      </c>
      <c r="B38" s="88" t="s">
        <v>2</v>
      </c>
      <c r="C38" s="139"/>
      <c r="D38" s="140"/>
      <c r="E38" s="77" t="s">
        <v>7</v>
      </c>
      <c r="F38" s="104" t="s">
        <v>2</v>
      </c>
    </row>
    <row r="39" spans="1:6" ht="20.25" customHeight="1" thickTop="1">
      <c r="A39" s="110"/>
      <c r="B39" s="93"/>
      <c r="C39" s="111" t="s">
        <v>28</v>
      </c>
      <c r="D39" s="13"/>
      <c r="E39" s="8"/>
      <c r="F39" s="94"/>
    </row>
    <row r="40" spans="1:6" ht="20.25" customHeight="1">
      <c r="A40" s="82">
        <v>3655350</v>
      </c>
      <c r="B40" s="94">
        <v>0</v>
      </c>
      <c r="C40" s="92"/>
      <c r="D40" s="16" t="s">
        <v>29</v>
      </c>
      <c r="E40" s="10" t="s">
        <v>122</v>
      </c>
      <c r="F40" s="94">
        <v>0</v>
      </c>
    </row>
    <row r="41" spans="1:6" ht="20.25" customHeight="1">
      <c r="A41" s="82">
        <v>0</v>
      </c>
      <c r="B41" s="94">
        <v>0</v>
      </c>
      <c r="C41" s="92"/>
      <c r="D41" s="16" t="s">
        <v>29</v>
      </c>
      <c r="E41" s="10" t="s">
        <v>122</v>
      </c>
      <c r="F41" s="94">
        <v>0</v>
      </c>
    </row>
    <row r="42" spans="1:6" ht="20.25" customHeight="1">
      <c r="A42" s="82">
        <v>1879920</v>
      </c>
      <c r="B42" s="94">
        <v>28075</v>
      </c>
      <c r="C42" s="92"/>
      <c r="D42" s="16" t="s">
        <v>119</v>
      </c>
      <c r="E42" s="10" t="s">
        <v>89</v>
      </c>
      <c r="F42" s="94">
        <v>28075</v>
      </c>
    </row>
    <row r="43" spans="1:6" ht="20.25" customHeight="1">
      <c r="A43" s="82">
        <v>5708070</v>
      </c>
      <c r="B43" s="94">
        <v>0</v>
      </c>
      <c r="C43" s="92"/>
      <c r="D43" s="16" t="s">
        <v>120</v>
      </c>
      <c r="E43" s="10" t="s">
        <v>90</v>
      </c>
      <c r="F43" s="94">
        <v>0</v>
      </c>
    </row>
    <row r="44" spans="1:6" ht="20.25" customHeight="1">
      <c r="A44" s="82">
        <v>334000</v>
      </c>
      <c r="B44" s="94">
        <v>0</v>
      </c>
      <c r="C44" s="92"/>
      <c r="D44" s="16" t="s">
        <v>31</v>
      </c>
      <c r="E44" s="10" t="s">
        <v>90</v>
      </c>
      <c r="F44" s="94">
        <v>0</v>
      </c>
    </row>
    <row r="45" spans="1:6" ht="20.25" customHeight="1">
      <c r="A45" s="82">
        <v>5053840</v>
      </c>
      <c r="B45" s="94">
        <v>0</v>
      </c>
      <c r="C45" s="17"/>
      <c r="D45" s="16" t="s">
        <v>32</v>
      </c>
      <c r="E45" s="10" t="s">
        <v>90</v>
      </c>
      <c r="F45" s="94">
        <v>0</v>
      </c>
    </row>
    <row r="46" spans="1:6" ht="20.25" customHeight="1">
      <c r="A46" s="82">
        <v>5040000</v>
      </c>
      <c r="B46" s="94">
        <v>6680</v>
      </c>
      <c r="C46" s="17"/>
      <c r="D46" s="16" t="s">
        <v>33</v>
      </c>
      <c r="E46" s="10" t="s">
        <v>91</v>
      </c>
      <c r="F46" s="94">
        <v>6680</v>
      </c>
    </row>
    <row r="47" spans="1:6" ht="20.25" customHeight="1">
      <c r="A47" s="82">
        <v>7045000</v>
      </c>
      <c r="B47" s="94">
        <v>31600</v>
      </c>
      <c r="C47" s="17"/>
      <c r="D47" s="16" t="s">
        <v>34</v>
      </c>
      <c r="E47" s="10" t="s">
        <v>92</v>
      </c>
      <c r="F47" s="94">
        <v>31600</v>
      </c>
    </row>
    <row r="48" spans="1:6" ht="20.25" customHeight="1">
      <c r="A48" s="82">
        <v>5272000</v>
      </c>
      <c r="B48" s="94">
        <v>0</v>
      </c>
      <c r="C48" s="17"/>
      <c r="D48" s="16" t="s">
        <v>35</v>
      </c>
      <c r="E48" s="10" t="s">
        <v>93</v>
      </c>
      <c r="F48" s="94">
        <v>0</v>
      </c>
    </row>
    <row r="49" spans="1:6" ht="20.25" customHeight="1">
      <c r="A49" s="82">
        <v>683000</v>
      </c>
      <c r="B49" s="94">
        <v>0</v>
      </c>
      <c r="C49" s="17"/>
      <c r="D49" s="16" t="s">
        <v>36</v>
      </c>
      <c r="E49" s="10" t="s">
        <v>94</v>
      </c>
      <c r="F49" s="94">
        <v>0</v>
      </c>
    </row>
    <row r="50" spans="1:6" ht="20.25" customHeight="1">
      <c r="A50" s="82">
        <v>6917000</v>
      </c>
      <c r="B50" s="94">
        <v>0</v>
      </c>
      <c r="C50" s="17"/>
      <c r="D50" s="16" t="s">
        <v>121</v>
      </c>
      <c r="E50" s="10" t="s">
        <v>95</v>
      </c>
      <c r="F50" s="94">
        <v>0</v>
      </c>
    </row>
    <row r="51" spans="1:6" ht="20.25" customHeight="1">
      <c r="A51" s="82">
        <v>11711300</v>
      </c>
      <c r="B51" s="94">
        <v>0</v>
      </c>
      <c r="C51" s="17"/>
      <c r="D51" s="16" t="s">
        <v>38</v>
      </c>
      <c r="E51" s="10" t="s">
        <v>96</v>
      </c>
      <c r="F51" s="94">
        <v>0</v>
      </c>
    </row>
    <row r="52" spans="1:6" ht="20.25" customHeight="1">
      <c r="A52" s="82">
        <v>100000</v>
      </c>
      <c r="B52" s="94">
        <v>0</v>
      </c>
      <c r="C52" s="17"/>
      <c r="D52" s="16" t="s">
        <v>55</v>
      </c>
      <c r="E52" s="10" t="s">
        <v>123</v>
      </c>
      <c r="F52" s="94">
        <v>0</v>
      </c>
    </row>
    <row r="53" spans="1:6" ht="20.25" customHeight="1">
      <c r="A53" s="82">
        <v>4311300</v>
      </c>
      <c r="B53" s="94">
        <v>0</v>
      </c>
      <c r="C53" s="17"/>
      <c r="D53" s="16" t="s">
        <v>17</v>
      </c>
      <c r="E53" s="10" t="s">
        <v>124</v>
      </c>
      <c r="F53" s="94">
        <v>0</v>
      </c>
    </row>
    <row r="54" spans="1:6" ht="20.25" customHeight="1">
      <c r="A54" s="82">
        <v>0</v>
      </c>
      <c r="B54" s="94">
        <v>0</v>
      </c>
      <c r="C54" s="17"/>
      <c r="E54" s="10"/>
      <c r="F54" s="94"/>
    </row>
    <row r="55" spans="1:6" ht="20.25" customHeight="1" thickBot="1">
      <c r="A55" s="85">
        <f>SUM(A40:A54)</f>
        <v>57710780</v>
      </c>
      <c r="B55" s="95">
        <f>SUM(B40:B54)</f>
        <v>66355</v>
      </c>
      <c r="C55" s="17"/>
      <c r="E55" s="10"/>
      <c r="F55" s="95">
        <f>SUM(F40:F54)</f>
        <v>66355</v>
      </c>
    </row>
    <row r="56" spans="1:6" ht="20.25" customHeight="1" thickTop="1">
      <c r="A56" s="83"/>
      <c r="B56" s="94">
        <v>18773.17</v>
      </c>
      <c r="C56" s="17"/>
      <c r="D56" s="5" t="s">
        <v>40</v>
      </c>
      <c r="E56" s="10" t="s">
        <v>116</v>
      </c>
      <c r="F56" s="94">
        <v>18773.17</v>
      </c>
    </row>
    <row r="57" spans="1:6" ht="20.25" customHeight="1">
      <c r="A57" s="86"/>
      <c r="B57" s="94">
        <v>0</v>
      </c>
      <c r="C57" s="17"/>
      <c r="D57" s="16" t="s">
        <v>74</v>
      </c>
      <c r="E57" s="10" t="s">
        <v>88</v>
      </c>
      <c r="F57" s="94">
        <v>0</v>
      </c>
    </row>
    <row r="58" spans="1:6" ht="20.25" customHeight="1">
      <c r="A58" s="86"/>
      <c r="B58" s="94">
        <v>25164.21</v>
      </c>
      <c r="C58" s="17"/>
      <c r="D58" s="16" t="s">
        <v>62</v>
      </c>
      <c r="E58" s="10" t="s">
        <v>97</v>
      </c>
      <c r="F58" s="94">
        <v>25164.21</v>
      </c>
    </row>
    <row r="59" spans="1:6" ht="20.25" customHeight="1">
      <c r="A59" s="86"/>
      <c r="B59" s="94">
        <v>0</v>
      </c>
      <c r="C59" s="17"/>
      <c r="D59" s="5" t="s">
        <v>99</v>
      </c>
      <c r="E59" s="10" t="s">
        <v>100</v>
      </c>
      <c r="F59" s="94">
        <v>0</v>
      </c>
    </row>
    <row r="60" spans="1:6" ht="20.25" customHeight="1">
      <c r="A60" s="86"/>
      <c r="B60" s="94">
        <v>163000</v>
      </c>
      <c r="C60" s="17"/>
      <c r="D60" s="16" t="s">
        <v>73</v>
      </c>
      <c r="E60" s="10" t="s">
        <v>98</v>
      </c>
      <c r="F60" s="94">
        <v>163000</v>
      </c>
    </row>
    <row r="61" spans="1:6" ht="20.25" customHeight="1">
      <c r="A61" s="86"/>
      <c r="B61" s="94">
        <v>0</v>
      </c>
      <c r="C61" s="17"/>
      <c r="D61" s="17" t="s">
        <v>39</v>
      </c>
      <c r="E61" s="10" t="s">
        <v>87</v>
      </c>
      <c r="F61" s="94">
        <v>0</v>
      </c>
    </row>
    <row r="62" spans="1:6" ht="20.25" customHeight="1">
      <c r="A62" s="86"/>
      <c r="B62" s="105">
        <f>SUM(B56:B61)</f>
        <v>206937.38</v>
      </c>
      <c r="C62" s="17"/>
      <c r="D62" s="17"/>
      <c r="E62" s="19"/>
      <c r="F62" s="105">
        <f>SUM(F56:F61)</f>
        <v>206937.38</v>
      </c>
    </row>
    <row r="63" spans="1:6" ht="20.25" customHeight="1">
      <c r="A63" s="86"/>
      <c r="B63" s="105">
        <f>B55+B62</f>
        <v>273292.38</v>
      </c>
      <c r="C63" s="128" t="s">
        <v>41</v>
      </c>
      <c r="D63" s="128"/>
      <c r="E63" s="11"/>
      <c r="F63" s="105">
        <f>F55+F62</f>
        <v>273292.38</v>
      </c>
    </row>
    <row r="64" spans="1:6" ht="20.25" customHeight="1">
      <c r="A64" s="86"/>
      <c r="B64" s="94"/>
      <c r="C64" s="128" t="s">
        <v>42</v>
      </c>
      <c r="D64" s="128"/>
      <c r="E64" s="11"/>
      <c r="F64" s="94">
        <v>0</v>
      </c>
    </row>
    <row r="65" spans="1:6" s="74" customFormat="1" ht="20.25" customHeight="1">
      <c r="A65" s="89"/>
      <c r="B65" s="106"/>
      <c r="C65" s="142" t="s">
        <v>43</v>
      </c>
      <c r="D65" s="142"/>
      <c r="E65" s="73"/>
      <c r="F65" s="106"/>
    </row>
    <row r="66" spans="1:6" ht="20.25" customHeight="1">
      <c r="A66" s="86"/>
      <c r="B66" s="115">
        <f>B35-B63</f>
        <v>-194762.02000000002</v>
      </c>
      <c r="C66" s="128" t="s">
        <v>44</v>
      </c>
      <c r="D66" s="128"/>
      <c r="E66" s="11"/>
      <c r="F66" s="115">
        <f>F35-F63</f>
        <v>-194762.02000000002</v>
      </c>
    </row>
    <row r="67" spans="2:6" ht="20.25" customHeight="1">
      <c r="B67" s="105">
        <f>B9+B66</f>
        <v>27610102.28</v>
      </c>
      <c r="C67" s="128" t="s">
        <v>45</v>
      </c>
      <c r="D67" s="128"/>
      <c r="E67" s="11"/>
      <c r="F67" s="105">
        <f>F9+F66</f>
        <v>27610102.28</v>
      </c>
    </row>
    <row r="68" spans="2:6" ht="20.25" customHeight="1">
      <c r="B68" s="83"/>
      <c r="C68" s="114"/>
      <c r="D68" s="114"/>
      <c r="E68" s="114"/>
      <c r="F68" s="83"/>
    </row>
    <row r="69" ht="22.5" customHeight="1"/>
    <row r="70" spans="1:6" s="22" customFormat="1" ht="21" customHeight="1">
      <c r="A70" s="90"/>
      <c r="B70" s="129" t="s">
        <v>78</v>
      </c>
      <c r="C70" s="129"/>
      <c r="D70" s="129"/>
      <c r="E70" s="129" t="s">
        <v>79</v>
      </c>
      <c r="F70" s="129"/>
    </row>
    <row r="71" spans="1:6" s="22" customFormat="1" ht="21" customHeight="1">
      <c r="A71" s="90"/>
      <c r="B71" s="90"/>
      <c r="C71" s="141" t="s">
        <v>128</v>
      </c>
      <c r="D71" s="141"/>
      <c r="E71" s="129" t="s">
        <v>101</v>
      </c>
      <c r="F71" s="129"/>
    </row>
    <row r="72" spans="1:6" s="22" customFormat="1" ht="21" customHeight="1">
      <c r="A72" s="90"/>
      <c r="B72" s="90"/>
      <c r="C72" s="141" t="s">
        <v>127</v>
      </c>
      <c r="D72" s="141"/>
      <c r="E72" s="129" t="s">
        <v>125</v>
      </c>
      <c r="F72" s="129"/>
    </row>
    <row r="73" spans="3:6" ht="21" customHeight="1">
      <c r="C73" s="129"/>
      <c r="D73" s="129"/>
      <c r="E73" s="129" t="s">
        <v>126</v>
      </c>
      <c r="F73" s="129"/>
    </row>
    <row r="74" ht="23.25" customHeight="1"/>
    <row r="75" ht="23.25" customHeight="1">
      <c r="F75" s="91"/>
    </row>
    <row r="76" ht="23.25" customHeight="1"/>
    <row r="77" ht="23.25" customHeight="1"/>
    <row r="78" ht="23.25" customHeight="1"/>
  </sheetData>
  <sheetProtection/>
  <mergeCells count="22">
    <mergeCell ref="C73:D73"/>
    <mergeCell ref="E72:F72"/>
    <mergeCell ref="C71:D71"/>
    <mergeCell ref="E71:F71"/>
    <mergeCell ref="C72:D72"/>
    <mergeCell ref="E73:F73"/>
    <mergeCell ref="E70:F70"/>
    <mergeCell ref="C65:D65"/>
    <mergeCell ref="C66:D66"/>
    <mergeCell ref="C67:D67"/>
    <mergeCell ref="B70:D70"/>
    <mergeCell ref="A36:B36"/>
    <mergeCell ref="C36:D38"/>
    <mergeCell ref="C63:D63"/>
    <mergeCell ref="C64:D64"/>
    <mergeCell ref="A4:F4"/>
    <mergeCell ref="A6:B6"/>
    <mergeCell ref="C6:D8"/>
    <mergeCell ref="C35:D35"/>
    <mergeCell ref="C24:D24"/>
    <mergeCell ref="C25:D25"/>
    <mergeCell ref="C26:D26"/>
  </mergeCells>
  <printOptions/>
  <pageMargins left="0.25" right="0.12" top="0.32" bottom="0.58" header="0.32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Corporate Edition</cp:lastModifiedBy>
  <cp:lastPrinted>2012-06-01T08:23:27Z</cp:lastPrinted>
  <dcterms:created xsi:type="dcterms:W3CDTF">2003-11-15T09:12:45Z</dcterms:created>
  <dcterms:modified xsi:type="dcterms:W3CDTF">2012-06-14T03:04:15Z</dcterms:modified>
  <cp:category/>
  <cp:version/>
  <cp:contentType/>
  <cp:contentStatus/>
</cp:coreProperties>
</file>