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งบรับ-จ่าย 62  " sheetId="1" r:id="rId1"/>
  </sheets>
  <definedNames/>
  <calcPr fullCalcOnLoad="1"/>
</workbook>
</file>

<file path=xl/sharedStrings.xml><?xml version="1.0" encoding="utf-8"?>
<sst xmlns="http://schemas.openxmlformats.org/spreadsheetml/2006/main" count="72" uniqueCount="44">
  <si>
    <t>ประมาณการ</t>
  </si>
  <si>
    <t>สูง</t>
  </si>
  <si>
    <t>รายรับจริง</t>
  </si>
  <si>
    <t>+</t>
  </si>
  <si>
    <t>-</t>
  </si>
  <si>
    <t>ต่ำ</t>
  </si>
  <si>
    <t>รายรับตามประมาณการ</t>
  </si>
  <si>
    <t xml:space="preserve">รายรับ </t>
  </si>
  <si>
    <t>ภาษีอากร</t>
  </si>
  <si>
    <t>ค่าธรรมเนียม ค่าปรับและค่าใบอนุญาต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</si>
  <si>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</si>
  <si>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</si>
  <si>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</si>
  <si>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</si>
  <si>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</si>
  <si>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</si>
  <si>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รวมเงินตามประมาณการรายรับทั้งสิ้น</t>
  </si>
  <si>
    <t>รวมรายรับทั้งสิ้น</t>
  </si>
  <si>
    <t>รายจ่ายตามประมาณการ</t>
  </si>
  <si>
    <t>งบกลาง</t>
  </si>
  <si>
    <t>ค่าสาธารณูปโภค</t>
  </si>
  <si>
    <t>รายจ่ายอื่น</t>
  </si>
  <si>
    <t>รวมรายจ่ายตามประมาณการรายจ่ายทั้งสิ้น</t>
  </si>
  <si>
    <t>รวมรายจ่ายทั้งสิ้น</t>
  </si>
  <si>
    <t>สูงกว่า</t>
  </si>
  <si>
    <t>(ต่ำกว่า)</t>
  </si>
  <si>
    <t>รายรับ                                     รายจ่าย</t>
  </si>
  <si>
    <t>รายจ่ายจริง</t>
  </si>
  <si>
    <t>ค่าตอบแทน</t>
  </si>
  <si>
    <t>ค่าวัสดุ</t>
  </si>
  <si>
    <t>ค่าใช้สอย</t>
  </si>
  <si>
    <t>ค่าครุภัณฑ์</t>
  </si>
  <si>
    <t>เทศบาลตำบลชะมาย  อำเภอทุ่งสง  จังหวัดนครศรีธรรมราช</t>
  </si>
  <si>
    <t>ค่าที่ดินและสิ่งก่อสร้าง</t>
  </si>
  <si>
    <t>เงินอุดหนุนระบุวัตถุประสงค์/เฉพาะกิจ</t>
  </si>
  <si>
    <t>รายจ่ายที่จ่ายจากเงินอุดหนุนระบุวัตถุประสงค์/เฉพาะกิจ</t>
  </si>
  <si>
    <t>เงินเดือน(ฝ่ายประจำ)</t>
  </si>
  <si>
    <t>เงินเดือน(ฝ่ายการเมือง)</t>
  </si>
  <si>
    <t>รวมเงินอุดหนุนระบุวัตถุประสงค์/เฉพาะกิจ</t>
  </si>
  <si>
    <t>ผู้อำนวยการกองคลัง                                ปลัดเทศบาลตำบลชะมาย                                   นายกเทศมนตรีตำบลชะมาย</t>
  </si>
  <si>
    <t xml:space="preserve"> (นางสุนีย์  เทพคง)                                     (นายสุทธิพร   รสมาลี)                                     (นายประพัฒน์  รักษ์ศรีทอง)</t>
  </si>
  <si>
    <t>ตั้งแต่วันที่  1  ตุลาคม  2561   ถึงวันที่  30  กันยายน  2562</t>
  </si>
  <si>
    <t>งบรายรับ-รายจ่ายตามงบประมาณ  ประจำปี  2562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</si>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</sst>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#,##0.00;[Red]#,##0.00"/>
  </numFmts>
  <fonts count="40">
    <font>
      <sz val="10"/>
      <name val="Arial"/>
      <family val="0"/>
    </font>
    <font>
      <sz val="8"/>
      <name val="Arial"/>
      <family val="0"/>
    </font>
    <font>
      <b/>
      <sz val="16"/>
      <name val="Angsana New"/>
      <family val="1"/>
    </font>
    <font>
      <sz val="16"/>
      <name val="Angsana New"/>
      <family val="1"/>
    </font>
    <font>
      <sz val="16"/>
      <color indexed="8"/>
      <name val="Angsana New"/>
      <family val="1"/>
    </font>
    <font>
      <b/>
      <sz val="16"/>
      <color indexed="9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3" fontId="2" fillId="0" borderId="10" xfId="0" applyNumberFormat="1" applyFont="1" applyBorder="1" applyAlignment="1">
      <alignment horizontal="center" vertical="center"/>
    </xf>
    <xf numFmtId="202" fontId="2" fillId="0" borderId="10" xfId="36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43" fontId="3" fillId="0" borderId="13" xfId="36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/>
    </xf>
    <xf numFmtId="202" fontId="3" fillId="0" borderId="13" xfId="36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43" fontId="3" fillId="0" borderId="16" xfId="36" applyNumberFormat="1" applyFont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/>
    </xf>
    <xf numFmtId="202" fontId="3" fillId="0" borderId="16" xfId="36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202" fontId="4" fillId="0" borderId="16" xfId="36" applyNumberFormat="1" applyFont="1" applyBorder="1" applyAlignment="1">
      <alignment vertical="center"/>
    </xf>
    <xf numFmtId="43" fontId="3" fillId="0" borderId="16" xfId="36" applyNumberFormat="1" applyFont="1" applyBorder="1" applyAlignment="1">
      <alignment horizontal="right" vertical="center"/>
    </xf>
    <xf numFmtId="202" fontId="4" fillId="0" borderId="16" xfId="36" applyNumberFormat="1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43" fontId="2" fillId="0" borderId="17" xfId="36" applyNumberFormat="1" applyFont="1" applyBorder="1" applyAlignment="1">
      <alignment vertical="center"/>
    </xf>
    <xf numFmtId="43" fontId="2" fillId="0" borderId="17" xfId="0" applyNumberFormat="1" applyFont="1" applyBorder="1" applyAlignment="1">
      <alignment horizontal="center" vertical="center"/>
    </xf>
    <xf numFmtId="202" fontId="4" fillId="0" borderId="17" xfId="36" applyNumberFormat="1" applyFont="1" applyBorder="1" applyAlignment="1">
      <alignment vertical="center"/>
    </xf>
    <xf numFmtId="43" fontId="3" fillId="0" borderId="0" xfId="36" applyNumberFormat="1" applyFont="1" applyAlignment="1">
      <alignment vertical="center"/>
    </xf>
    <xf numFmtId="43" fontId="3" fillId="0" borderId="0" xfId="0" applyNumberFormat="1" applyFont="1" applyBorder="1" applyAlignment="1">
      <alignment horizontal="center" vertical="center"/>
    </xf>
    <xf numFmtId="202" fontId="3" fillId="0" borderId="0" xfId="36" applyNumberFormat="1" applyFont="1" applyAlignment="1">
      <alignment vertical="center"/>
    </xf>
    <xf numFmtId="0" fontId="2" fillId="0" borderId="0" xfId="0" applyFont="1" applyAlignment="1">
      <alignment vertical="center"/>
    </xf>
    <xf numFmtId="43" fontId="3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vertical="center"/>
    </xf>
    <xf numFmtId="43" fontId="3" fillId="0" borderId="13" xfId="0" applyNumberFormat="1" applyFont="1" applyBorder="1" applyAlignment="1">
      <alignment horizontal="center" vertical="center"/>
    </xf>
    <xf numFmtId="43" fontId="3" fillId="0" borderId="16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43" fontId="3" fillId="0" borderId="20" xfId="36" applyNumberFormat="1" applyFont="1" applyBorder="1" applyAlignment="1">
      <alignment horizontal="center" vertical="center"/>
    </xf>
    <xf numFmtId="43" fontId="3" fillId="0" borderId="20" xfId="0" applyNumberFormat="1" applyFont="1" applyBorder="1" applyAlignment="1">
      <alignment horizontal="center" vertical="center"/>
    </xf>
    <xf numFmtId="43" fontId="2" fillId="0" borderId="16" xfId="36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3" fontId="5" fillId="0" borderId="17" xfId="36" applyNumberFormat="1" applyFont="1" applyBorder="1" applyAlignment="1">
      <alignment vertical="center"/>
    </xf>
    <xf numFmtId="43" fontId="2" fillId="0" borderId="0" xfId="36" applyNumberFormat="1" applyFont="1" applyBorder="1" applyAlignment="1">
      <alignment vertical="center"/>
    </xf>
    <xf numFmtId="202" fontId="3" fillId="0" borderId="16" xfId="36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3" fontId="2" fillId="0" borderId="10" xfId="36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85" zoomScaleNormal="85" zoomScalePageLayoutView="0" workbookViewId="0" topLeftCell="A19">
      <selection activeCell="D37" sqref="D37"/>
    </sheetView>
  </sheetViews>
  <sheetFormatPr defaultColWidth="9.140625" defaultRowHeight="12.75"/>
  <cols>
    <col min="1" max="1" width="6.00390625" style="1" customWidth="1"/>
    <col min="2" max="2" width="34.421875" style="1" customWidth="1"/>
    <col min="3" max="4" width="21.421875" style="23" customWidth="1"/>
    <col min="5" max="5" width="4.7109375" style="27" customWidth="1"/>
    <col min="6" max="6" width="21.421875" style="25" customWidth="1"/>
    <col min="7" max="16384" width="9.140625" style="1" customWidth="1"/>
  </cols>
  <sheetData>
    <row r="1" spans="1:6" ht="23.25">
      <c r="A1" s="40" t="s">
        <v>32</v>
      </c>
      <c r="B1" s="40"/>
      <c r="C1" s="40"/>
      <c r="D1" s="40"/>
      <c r="E1" s="40"/>
      <c r="F1" s="40"/>
    </row>
    <row r="2" spans="1:6" ht="23.25">
      <c r="A2" s="40" t="s">
        <v>42</v>
      </c>
      <c r="B2" s="40"/>
      <c r="C2" s="40"/>
      <c r="D2" s="40"/>
      <c r="E2" s="40"/>
      <c r="F2" s="40"/>
    </row>
    <row r="3" spans="1:6" ht="23.25">
      <c r="A3" s="40" t="s">
        <v>41</v>
      </c>
      <c r="B3" s="40"/>
      <c r="C3" s="40"/>
      <c r="D3" s="40"/>
      <c r="E3" s="40"/>
      <c r="F3" s="40"/>
    </row>
    <row r="4" spans="1:6" ht="18" customHeight="1">
      <c r="A4" s="41"/>
      <c r="B4" s="41"/>
      <c r="C4" s="42" t="s">
        <v>0</v>
      </c>
      <c r="D4" s="42" t="s">
        <v>2</v>
      </c>
      <c r="E4" s="2" t="s">
        <v>3</v>
      </c>
      <c r="F4" s="3" t="s">
        <v>1</v>
      </c>
    </row>
    <row r="5" spans="1:6" ht="18" customHeight="1">
      <c r="A5" s="41"/>
      <c r="B5" s="41"/>
      <c r="C5" s="42"/>
      <c r="D5" s="42"/>
      <c r="E5" s="2" t="s">
        <v>4</v>
      </c>
      <c r="F5" s="3" t="s">
        <v>5</v>
      </c>
    </row>
    <row r="6" spans="1:6" ht="18.75" customHeight="1">
      <c r="A6" s="4" t="s">
        <v>6</v>
      </c>
      <c r="B6" s="5"/>
      <c r="C6" s="6"/>
      <c r="D6" s="6"/>
      <c r="E6" s="7"/>
      <c r="F6" s="8"/>
    </row>
    <row r="7" spans="1:6" ht="19.5" customHeight="1">
      <c r="A7" s="9" t="s">
        <v>7</v>
      </c>
      <c r="B7" s="10"/>
      <c r="C7" s="11"/>
      <c r="D7" s="11"/>
      <c r="E7" s="12"/>
      <c r="F7" s="13"/>
    </row>
    <row r="8" spans="1:6" ht="23.25">
      <c r="A8" s="14"/>
      <c r="B8" s="15" t="s">
        <v>8</v>
      </c>
      <c r="C8" s="11">
        <v>10253000</v>
      </c>
      <c r="D8" s="11">
        <v>10524982.16</v>
      </c>
      <c r="E8" s="12" t="s">
        <v>3</v>
      </c>
      <c r="F8" s="16">
        <f>D8-C8</f>
        <v>271982.16000000015</v>
      </c>
    </row>
    <row r="9" spans="1:6" ht="23.25">
      <c r="A9" s="14"/>
      <c r="B9" s="15" t="s">
        <v>9</v>
      </c>
      <c r="C9" s="11">
        <v>2340000</v>
      </c>
      <c r="D9" s="11">
        <v>1904400</v>
      </c>
      <c r="E9" s="12" t="s">
        <v>4</v>
      </c>
      <c r="F9" s="16">
        <f>D9-C9</f>
        <v>-435600</v>
      </c>
    </row>
    <row r="10" spans="1:6" ht="23.25">
      <c r="A10" s="14"/>
      <c r="B10" s="15" t="s">
        <v>10</v>
      </c>
      <c r="C10" s="11">
        <v>347000</v>
      </c>
      <c r="D10" s="11">
        <v>429859.64</v>
      </c>
      <c r="E10" s="12" t="s">
        <v>3</v>
      </c>
      <c r="F10" s="16">
        <f>D10-C10</f>
        <v>82859.64000000001</v>
      </c>
    </row>
    <row r="11" spans="1:6" ht="23.25">
      <c r="A11" s="14"/>
      <c r="B11" s="15" t="s">
        <v>11</v>
      </c>
      <c r="C11" s="17">
        <v>0</v>
      </c>
      <c r="D11" s="17">
        <v>0</v>
      </c>
      <c r="E11" s="12"/>
      <c r="F11" s="18" t="s">
        <v>4</v>
      </c>
    </row>
    <row r="12" spans="1:6" ht="23.25">
      <c r="A12" s="14"/>
      <c r="B12" s="15" t="s">
        <v>12</v>
      </c>
      <c r="C12" s="11">
        <v>537000</v>
      </c>
      <c r="D12" s="11">
        <v>1112595</v>
      </c>
      <c r="E12" s="12" t="s">
        <v>4</v>
      </c>
      <c r="F12" s="16">
        <f>D12-C12</f>
        <v>575595</v>
      </c>
    </row>
    <row r="13" spans="1:6" ht="23.25">
      <c r="A13" s="14"/>
      <c r="B13" s="15" t="s">
        <v>13</v>
      </c>
      <c r="C13" s="17">
        <v>0</v>
      </c>
      <c r="D13" s="17">
        <v>0</v>
      </c>
      <c r="E13" s="12"/>
      <c r="F13" s="18" t="s">
        <v>4</v>
      </c>
    </row>
    <row r="14" spans="1:6" ht="23.25">
      <c r="A14" s="14"/>
      <c r="B14" s="15" t="s">
        <v>14</v>
      </c>
      <c r="C14" s="11">
        <v>38223000</v>
      </c>
      <c r="D14" s="11">
        <v>40208204.29</v>
      </c>
      <c r="E14" s="12" t="s">
        <v>3</v>
      </c>
      <c r="F14" s="16">
        <f>D14-C14</f>
        <v>1985204.289999999</v>
      </c>
    </row>
    <row r="15" spans="1:6" ht="23.25">
      <c r="A15" s="14"/>
      <c r="B15" s="15" t="s">
        <v>15</v>
      </c>
      <c r="C15" s="11">
        <v>35000000</v>
      </c>
      <c r="D15" s="11">
        <v>33331613</v>
      </c>
      <c r="E15" s="12" t="s">
        <v>4</v>
      </c>
      <c r="F15" s="16">
        <f>D15-C15</f>
        <v>-1668387</v>
      </c>
    </row>
    <row r="16" spans="1:6" ht="23.25">
      <c r="A16" s="19" t="s">
        <v>16</v>
      </c>
      <c r="B16" s="19"/>
      <c r="C16" s="20">
        <f>SUM(C8:C15)</f>
        <v>86700000</v>
      </c>
      <c r="D16" s="20">
        <f>SUM(D8:D15)</f>
        <v>87511654.09</v>
      </c>
      <c r="E16" s="21"/>
      <c r="F16" s="22"/>
    </row>
    <row r="17" spans="2:5" ht="23.25">
      <c r="B17" s="1" t="s">
        <v>34</v>
      </c>
      <c r="D17" s="6">
        <v>10503400</v>
      </c>
      <c r="E17" s="24"/>
    </row>
    <row r="18" spans="1:5" ht="23.25">
      <c r="A18" s="1" t="s">
        <v>38</v>
      </c>
      <c r="B18" s="26"/>
      <c r="D18" s="11">
        <v>10503400</v>
      </c>
      <c r="E18" s="24"/>
    </row>
    <row r="19" spans="1:5" ht="23.25">
      <c r="A19" s="40" t="s">
        <v>17</v>
      </c>
      <c r="B19" s="40"/>
      <c r="D19" s="20">
        <f>SUM(D16+D18)</f>
        <v>98015054.09</v>
      </c>
      <c r="E19" s="24"/>
    </row>
    <row r="20" ht="6.75" customHeight="1"/>
    <row r="21" spans="1:6" ht="18" customHeight="1">
      <c r="A21" s="41"/>
      <c r="B21" s="41"/>
      <c r="C21" s="42" t="s">
        <v>0</v>
      </c>
      <c r="D21" s="42" t="s">
        <v>27</v>
      </c>
      <c r="E21" s="2" t="s">
        <v>3</v>
      </c>
      <c r="F21" s="3" t="s">
        <v>1</v>
      </c>
    </row>
    <row r="22" spans="1:6" ht="18" customHeight="1">
      <c r="A22" s="41"/>
      <c r="B22" s="41"/>
      <c r="C22" s="42"/>
      <c r="D22" s="42"/>
      <c r="E22" s="2" t="s">
        <v>4</v>
      </c>
      <c r="F22" s="3" t="s">
        <v>5</v>
      </c>
    </row>
    <row r="23" spans="1:6" ht="23.25">
      <c r="A23" s="28" t="s">
        <v>18</v>
      </c>
      <c r="B23" s="28"/>
      <c r="C23" s="6"/>
      <c r="D23" s="6"/>
      <c r="E23" s="29"/>
      <c r="F23" s="8"/>
    </row>
    <row r="24" spans="1:6" ht="19.5" customHeight="1">
      <c r="A24" s="14"/>
      <c r="B24" s="15" t="s">
        <v>19</v>
      </c>
      <c r="C24" s="11">
        <v>21129620</v>
      </c>
      <c r="D24" s="11">
        <v>20674670.37</v>
      </c>
      <c r="E24" s="30" t="s">
        <v>4</v>
      </c>
      <c r="F24" s="13">
        <f aca="true" t="shared" si="0" ref="F24:F33">D24-C24</f>
        <v>-454949.62999999896</v>
      </c>
    </row>
    <row r="25" spans="1:6" ht="23.25">
      <c r="A25" s="14"/>
      <c r="B25" s="15" t="s">
        <v>37</v>
      </c>
      <c r="C25" s="11">
        <v>2678340</v>
      </c>
      <c r="D25" s="11">
        <v>2652497.6</v>
      </c>
      <c r="E25" s="30" t="s">
        <v>4</v>
      </c>
      <c r="F25" s="13">
        <f t="shared" si="0"/>
        <v>-25842.399999999907</v>
      </c>
    </row>
    <row r="26" spans="1:6" ht="23.25">
      <c r="A26" s="14"/>
      <c r="B26" s="15" t="s">
        <v>36</v>
      </c>
      <c r="C26" s="11">
        <v>23786860</v>
      </c>
      <c r="D26" s="11">
        <v>22994938.21</v>
      </c>
      <c r="E26" s="30" t="s">
        <v>4</v>
      </c>
      <c r="F26" s="13">
        <f t="shared" si="0"/>
        <v>-791921.7899999991</v>
      </c>
    </row>
    <row r="27" spans="1:6" ht="23.25">
      <c r="A27" s="14"/>
      <c r="B27" s="15" t="s">
        <v>28</v>
      </c>
      <c r="C27" s="11">
        <v>1114150</v>
      </c>
      <c r="D27" s="11">
        <v>966822.5</v>
      </c>
      <c r="E27" s="30" t="s">
        <v>4</v>
      </c>
      <c r="F27" s="13">
        <f t="shared" si="0"/>
        <v>-147327.5</v>
      </c>
    </row>
    <row r="28" spans="1:6" ht="23.25">
      <c r="A28" s="14"/>
      <c r="B28" s="15" t="s">
        <v>30</v>
      </c>
      <c r="C28" s="11">
        <v>10445180</v>
      </c>
      <c r="D28" s="11">
        <v>9216745.48</v>
      </c>
      <c r="E28" s="30" t="s">
        <v>4</v>
      </c>
      <c r="F28" s="13">
        <f t="shared" si="0"/>
        <v>-1228434.5199999996</v>
      </c>
    </row>
    <row r="29" spans="1:6" ht="23.25">
      <c r="A29" s="14"/>
      <c r="B29" s="15" t="s">
        <v>29</v>
      </c>
      <c r="C29" s="11">
        <v>7075850</v>
      </c>
      <c r="D29" s="11">
        <v>5959977.88</v>
      </c>
      <c r="E29" s="30" t="s">
        <v>4</v>
      </c>
      <c r="F29" s="13">
        <f t="shared" si="0"/>
        <v>-1115872.12</v>
      </c>
    </row>
    <row r="30" spans="1:6" ht="23.25">
      <c r="A30" s="14"/>
      <c r="B30" s="15" t="s">
        <v>20</v>
      </c>
      <c r="C30" s="11">
        <v>925000</v>
      </c>
      <c r="D30" s="11">
        <v>827827.59</v>
      </c>
      <c r="E30" s="30" t="s">
        <v>4</v>
      </c>
      <c r="F30" s="13">
        <f t="shared" si="0"/>
        <v>-97172.41000000003</v>
      </c>
    </row>
    <row r="31" spans="1:6" ht="23.25">
      <c r="A31" s="14"/>
      <c r="B31" s="15" t="s">
        <v>15</v>
      </c>
      <c r="C31" s="11">
        <v>5072000</v>
      </c>
      <c r="D31" s="11">
        <v>5071000</v>
      </c>
      <c r="E31" s="30" t="s">
        <v>4</v>
      </c>
      <c r="F31" s="13">
        <f t="shared" si="0"/>
        <v>-1000</v>
      </c>
    </row>
    <row r="32" spans="1:6" ht="23.25">
      <c r="A32" s="14"/>
      <c r="B32" s="15" t="s">
        <v>31</v>
      </c>
      <c r="C32" s="11">
        <v>2535000</v>
      </c>
      <c r="D32" s="11">
        <v>2263956</v>
      </c>
      <c r="E32" s="30" t="s">
        <v>4</v>
      </c>
      <c r="F32" s="13">
        <f t="shared" si="0"/>
        <v>-271044</v>
      </c>
    </row>
    <row r="33" spans="1:6" ht="23.25">
      <c r="A33" s="14"/>
      <c r="B33" s="15" t="s">
        <v>33</v>
      </c>
      <c r="C33" s="11">
        <v>11938000</v>
      </c>
      <c r="D33" s="11">
        <v>11664000</v>
      </c>
      <c r="E33" s="30" t="s">
        <v>4</v>
      </c>
      <c r="F33" s="13">
        <f t="shared" si="0"/>
        <v>-274000</v>
      </c>
    </row>
    <row r="34" spans="1:6" ht="19.5" customHeight="1">
      <c r="A34" s="31"/>
      <c r="B34" s="32" t="s">
        <v>21</v>
      </c>
      <c r="C34" s="33">
        <v>0</v>
      </c>
      <c r="D34" s="33">
        <v>0</v>
      </c>
      <c r="E34" s="34" t="s">
        <v>4</v>
      </c>
      <c r="F34" s="39" t="s">
        <v>4</v>
      </c>
    </row>
    <row r="35" spans="1:6" ht="23.25">
      <c r="A35" s="19" t="s">
        <v>22</v>
      </c>
      <c r="B35" s="19"/>
      <c r="C35" s="20">
        <f>SUM(C24:C34)</f>
        <v>86700000</v>
      </c>
      <c r="D35" s="20">
        <f>SUM(D24:D34)</f>
        <v>82292435.63000003</v>
      </c>
      <c r="E35" s="21" t="s">
        <v>4</v>
      </c>
      <c r="F35" s="13"/>
    </row>
    <row r="36" spans="1:4" ht="23.25">
      <c r="A36" s="1" t="s">
        <v>35</v>
      </c>
      <c r="D36" s="6">
        <v>10503400</v>
      </c>
    </row>
    <row r="37" spans="1:4" ht="20.25" customHeight="1">
      <c r="A37" s="40" t="s">
        <v>23</v>
      </c>
      <c r="B37" s="40"/>
      <c r="D37" s="35" t="s">
        <v>43</v>
      </c>
    </row>
    <row r="38" spans="1:4" ht="20.25" customHeight="1">
      <c r="A38" s="43" t="s">
        <v>24</v>
      </c>
      <c r="B38" s="43"/>
      <c r="D38" s="35" t="e">
        <f>SUM(D19-D37)</f>
        <v>#VALUE!</v>
      </c>
    </row>
    <row r="39" spans="1:4" ht="20.25" customHeight="1">
      <c r="A39" s="43" t="s">
        <v>26</v>
      </c>
      <c r="B39" s="43"/>
      <c r="D39" s="11"/>
    </row>
    <row r="40" spans="1:4" ht="20.25" customHeight="1">
      <c r="A40" s="43" t="s">
        <v>25</v>
      </c>
      <c r="B40" s="43"/>
      <c r="D40" s="37" t="s">
        <v>4</v>
      </c>
    </row>
    <row r="41" spans="1:4" ht="34.5" customHeight="1">
      <c r="A41" s="36"/>
      <c r="B41" s="36"/>
      <c r="D41" s="38"/>
    </row>
    <row r="42" spans="1:6" ht="23.25">
      <c r="A42" s="43" t="s">
        <v>40</v>
      </c>
      <c r="B42" s="43"/>
      <c r="C42" s="43"/>
      <c r="D42" s="43"/>
      <c r="E42" s="43"/>
      <c r="F42" s="43"/>
    </row>
    <row r="43" spans="1:6" ht="23.25">
      <c r="A43" s="43" t="s">
        <v>39</v>
      </c>
      <c r="B43" s="43"/>
      <c r="C43" s="43"/>
      <c r="D43" s="43"/>
      <c r="E43" s="43"/>
      <c r="F43" s="43"/>
    </row>
  </sheetData>
  <sheetProtection/>
  <mergeCells count="16">
    <mergeCell ref="A42:F42"/>
    <mergeCell ref="A43:F43"/>
    <mergeCell ref="D4:D5"/>
    <mergeCell ref="A19:B19"/>
    <mergeCell ref="D21:D22"/>
    <mergeCell ref="A21:B22"/>
    <mergeCell ref="A37:B37"/>
    <mergeCell ref="A38:B38"/>
    <mergeCell ref="A39:B39"/>
    <mergeCell ref="A40:B40"/>
    <mergeCell ref="A1:F1"/>
    <mergeCell ref="A2:F2"/>
    <mergeCell ref="A3:F3"/>
    <mergeCell ref="A4:B5"/>
    <mergeCell ref="C4:C5"/>
    <mergeCell ref="C21:C22"/>
  </mergeCells>
  <printOptions/>
  <pageMargins left="0.78" right="0.18" top="0.29" bottom="0.18" header="0.33" footer="0.1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FM9FY-TMF7Q-KCKCT-V9T29-TBBBG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Corporate Edition</cp:lastModifiedBy>
  <cp:lastPrinted>2019-10-11T07:51:37Z</cp:lastPrinted>
  <dcterms:created xsi:type="dcterms:W3CDTF">2005-11-02T07:00:55Z</dcterms:created>
  <dcterms:modified xsi:type="dcterms:W3CDTF">2019-10-30T07:49:59Z</dcterms:modified>
  <cp:category/>
  <cp:version/>
  <cp:contentType/>
  <cp:contentStatus/>
</cp:coreProperties>
</file>