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90" windowWidth="12120" windowHeight="8985" activeTab="1"/>
  </bookViews>
  <sheets>
    <sheet name="กพ." sheetId="1" r:id="rId1"/>
    <sheet name="หมายเหตุ 1" sheetId="2" r:id="rId2"/>
    <sheet name="หมายเหตุ 2" sheetId="3" r:id="rId3"/>
  </sheets>
  <definedNames/>
  <calcPr fullCalcOnLoad="1"/>
</workbook>
</file>

<file path=xl/sharedStrings.xml><?xml version="1.0" encoding="utf-8"?>
<sst xmlns="http://schemas.openxmlformats.org/spreadsheetml/2006/main" count="139" uniqueCount="102">
  <si>
    <t>รายงาน รับ - จ่าย เงินสด</t>
  </si>
  <si>
    <t>ประมาณการ</t>
  </si>
  <si>
    <t>บาท</t>
  </si>
  <si>
    <t>จนถึงปัจจุบัน</t>
  </si>
  <si>
    <t>เกิดขึ้นจริง</t>
  </si>
  <si>
    <t>รายการ</t>
  </si>
  <si>
    <t>รหัส</t>
  </si>
  <si>
    <t>บัญชี</t>
  </si>
  <si>
    <t>เดือนนี้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</si>
  <si>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</si>
  <si>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</si>
  <si>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</si>
  <si>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</si>
  <si>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</si>
  <si>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</si>
  <si>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</si>
  <si>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</si>
  <si>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</si>
  <si>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0100</t>
  </si>
  <si>
    <t>0120</t>
  </si>
  <si>
    <t>0200</t>
  </si>
  <si>
    <t>0250</t>
  </si>
  <si>
    <t>0300</t>
  </si>
  <si>
    <t>0350</t>
  </si>
  <si>
    <t>1000</t>
  </si>
  <si>
    <t>2000</t>
  </si>
  <si>
    <t>3000</t>
  </si>
  <si>
    <t>รวมรายรับ</t>
  </si>
  <si>
    <t>รายจ่าย</t>
  </si>
  <si>
    <t>งบกลาง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</si>
  <si>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</si>
  <si>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</si>
  <si>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</si>
  <si>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</si>
  <si>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</si>
  <si>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</si>
  <si>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</si>
  <si>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</si>
  <si>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</si>
  <si>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</si>
  <si>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เงินรับฝาก (หมายเหตุ 2)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</si>
  <si>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</si>
  <si>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</si>
  <si>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</si>
  <si>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</si>
  <si>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</si>
  <si>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100</t>
  </si>
  <si>
    <t>120</t>
  </si>
  <si>
    <t>130</t>
  </si>
  <si>
    <t>200</t>
  </si>
  <si>
    <t>250</t>
  </si>
  <si>
    <t>300</t>
  </si>
  <si>
    <t>5500</t>
  </si>
  <si>
    <t>6500</t>
  </si>
  <si>
    <t>550</t>
  </si>
  <si>
    <t>700</t>
  </si>
  <si>
    <t>900</t>
  </si>
  <si>
    <t>090</t>
  </si>
  <si>
    <t xml:space="preserve">รายจ่ายอื่น </t>
  </si>
  <si>
    <t>5270</t>
  </si>
  <si>
    <t>6270</t>
  </si>
  <si>
    <t xml:space="preserve"> 000</t>
  </si>
  <si>
    <t>ลูกหนี้เงินยืมเงินสะสม</t>
  </si>
  <si>
    <t>-</t>
  </si>
  <si>
    <t>ภาษีหัก  ณ  ที่จ่าย</t>
  </si>
  <si>
    <t>เงินประกันสัญญา</t>
  </si>
  <si>
    <t>600</t>
  </si>
  <si>
    <t xml:space="preserve"> </t>
  </si>
  <si>
    <t>บัญชีเงินรับฝาก</t>
  </si>
  <si>
    <t>=</t>
  </si>
  <si>
    <t>องค์การบริหารส่วนตำบลชะมาย</t>
  </si>
  <si>
    <t>อำเภอทุ่งสง   จังหวัดนครศรีธรรมราช</t>
  </si>
  <si>
    <t>ค่าใช้จ่าย 5%</t>
  </si>
  <si>
    <t>ส่วนลด 6%</t>
  </si>
  <si>
    <r>
      <t>รายรับ</t>
    </r>
    <r>
      <rPr>
        <b/>
        <sz val="16"/>
        <rFont val="Angsana New"/>
        <family val="1"/>
      </rPr>
      <t xml:space="preserve"> (หมายเหตุ 1)</t>
    </r>
  </si>
  <si>
    <t>เบิกตัดปี</t>
  </si>
  <si>
    <t>รายจ่ายค้างจ่าย</t>
  </si>
  <si>
    <t>หัวหน้าส่วนการคลัง</t>
  </si>
  <si>
    <t>ปลัดองค์การบริหารส่วนตำบลชะมาย</t>
  </si>
  <si>
    <t>นายกองค์การบริหารส่วนตำบลชะมาย</t>
  </si>
  <si>
    <t>ลูกหนี้เงินยืมเงินงบประมาณ</t>
  </si>
  <si>
    <t>เงินรับฝาก (หมายเหตุ1)</t>
  </si>
  <si>
    <t>400</t>
  </si>
  <si>
    <t>704</t>
  </si>
  <si>
    <t>6100</t>
  </si>
  <si>
    <t>6000</t>
  </si>
  <si>
    <t>(ลงชื่อ)                                                                  .</t>
  </si>
  <si>
    <t>(ลงชื่อ)                                              .</t>
  </si>
  <si>
    <t>(นายประพัฒน์   รักษ์ศรีทอง)</t>
  </si>
  <si>
    <t>เงินอุดหนุนเฉพาะกิจ</t>
  </si>
  <si>
    <t>ปีงบประมาณ  2553</t>
  </si>
  <si>
    <t>450</t>
  </si>
  <si>
    <t>(นางสุนีย์  เทพคง)</t>
  </si>
  <si>
    <t>เงินรับฝาก-ค่าธรรมเนียมตรวจแบบแปลน 10%</t>
  </si>
  <si>
    <t>ส่วนลด  5%</t>
  </si>
  <si>
    <t>เงินอุดหนุนเฉพาะกิจ(รับคืนเงินเบี้ยยังชีพ)</t>
  </si>
  <si>
    <t>7400</t>
  </si>
  <si>
    <t>(นายสุทธิพร  รสมาลี)</t>
  </si>
  <si>
    <t>ประจำเดือน กุมภาพันธ์  พ.ศ. 2553</t>
  </si>
  <si>
    <t>งบกลาง (รับคืนเงินเบี้ยยังชีพผู้สูงอายุ)</t>
  </si>
  <si>
    <t>หมายเหตุ  1  ประกอบรายงานรับ-จ่าย  เงินสด  28 กุมภาพันธ์  2553</t>
  </si>
  <si>
    <t>หมายเหตุ  2  ประกอบรายงานรับ-จ่าย  เงินสด  28  กุมภาพันธ์  2553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</si>
</sst>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_-* #,##0.0_-;\-* #,##0.0_-;_-* &quot;-&quot;??_-;_-@_-"/>
    <numFmt numFmtId="200" formatCode="_-* #,##0_-;\-* #,##0_-;_-* &quot;-&quot;??_-;_-@_-"/>
    <numFmt numFmtId="201" formatCode="0.00_);\(0.00\)"/>
    <numFmt numFmtId="202" formatCode="_-* #,##0.000_-;\-* #,##0.000_-;_-* &quot;-&quot;??_-;_-@_-"/>
    <numFmt numFmtId="203" formatCode="_-* #,##0.0000_-;\-* #,##0.0000_-;_-* &quot;-&quot;??_-;_-@_-"/>
    <numFmt numFmtId="204" formatCode="[$-409]dddd\,\ mmmm\ dd\,\ yyyy"/>
    <numFmt numFmtId="205" formatCode="[$-409]h:mm:ss\ AM/PM"/>
    <numFmt numFmtId="206" formatCode="\(00000\)"/>
    <numFmt numFmtId="207" formatCode="\(00,000.00\)"/>
  </numFmts>
  <fonts count="10">
    <font>
      <sz val="14"/>
      <name val="Cordia New"/>
      <family val="0"/>
    </font>
    <font>
      <b/>
      <sz val="18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sz val="8"/>
      <name val="Cordia New"/>
      <family val="0"/>
    </font>
    <font>
      <sz val="20"/>
      <name val="Angsana New"/>
      <family val="1"/>
    </font>
    <font>
      <b/>
      <u val="single"/>
      <sz val="16"/>
      <name val="Angsana New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color indexed="9"/>
      <name val="Angsana New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9" fontId="2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0" xfId="0" applyFont="1" applyAlignment="1">
      <alignment shrinkToFit="1"/>
    </xf>
    <xf numFmtId="49" fontId="3" fillId="0" borderId="3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194" fontId="3" fillId="0" borderId="0" xfId="17" applyFont="1" applyAlignment="1">
      <alignment horizontal="left"/>
    </xf>
    <xf numFmtId="194" fontId="3" fillId="0" borderId="0" xfId="17" applyFont="1" applyAlignment="1">
      <alignment horizontal="right"/>
    </xf>
    <xf numFmtId="194" fontId="3" fillId="0" borderId="10" xfId="17" applyFont="1" applyBorder="1" applyAlignment="1">
      <alignment horizontal="center"/>
    </xf>
    <xf numFmtId="194" fontId="3" fillId="0" borderId="11" xfId="17" applyFont="1" applyBorder="1" applyAlignment="1">
      <alignment horizontal="center"/>
    </xf>
    <xf numFmtId="194" fontId="3" fillId="0" borderId="12" xfId="17" applyFont="1" applyBorder="1" applyAlignment="1">
      <alignment horizontal="right" vertical="center"/>
    </xf>
    <xf numFmtId="194" fontId="3" fillId="0" borderId="0" xfId="17" applyFont="1" applyBorder="1" applyAlignment="1">
      <alignment horizontal="right" vertical="center"/>
    </xf>
    <xf numFmtId="194" fontId="3" fillId="0" borderId="13" xfId="17" applyFont="1" applyBorder="1" applyAlignment="1">
      <alignment horizontal="right" vertical="center"/>
    </xf>
    <xf numFmtId="194" fontId="3" fillId="0" borderId="14" xfId="17" applyFont="1" applyBorder="1" applyAlignment="1">
      <alignment horizontal="right" vertical="center"/>
    </xf>
    <xf numFmtId="194" fontId="3" fillId="0" borderId="0" xfId="17" applyFont="1" applyBorder="1" applyAlignment="1">
      <alignment/>
    </xf>
    <xf numFmtId="194" fontId="3" fillId="0" borderId="10" xfId="17" applyFont="1" applyBorder="1" applyAlignment="1">
      <alignment horizontal="center" vertical="center"/>
    </xf>
    <xf numFmtId="194" fontId="3" fillId="0" borderId="11" xfId="17" applyFont="1" applyBorder="1" applyAlignment="1">
      <alignment horizontal="center" vertical="center"/>
    </xf>
    <xf numFmtId="194" fontId="3" fillId="0" borderId="0" xfId="17" applyFont="1" applyBorder="1" applyAlignment="1">
      <alignment horizontal="center" vertical="center"/>
    </xf>
    <xf numFmtId="194" fontId="3" fillId="0" borderId="0" xfId="17" applyFont="1" applyAlignment="1">
      <alignment/>
    </xf>
    <xf numFmtId="194" fontId="2" fillId="0" borderId="0" xfId="17" applyFont="1" applyAlignment="1">
      <alignment horizontal="center"/>
    </xf>
    <xf numFmtId="0" fontId="6" fillId="0" borderId="0" xfId="0" applyFont="1" applyBorder="1" applyAlignment="1">
      <alignment/>
    </xf>
    <xf numFmtId="194" fontId="3" fillId="0" borderId="2" xfId="17" applyFont="1" applyBorder="1" applyAlignment="1">
      <alignment horizontal="right" vertical="center"/>
    </xf>
    <xf numFmtId="194" fontId="3" fillId="0" borderId="3" xfId="17" applyFont="1" applyBorder="1" applyAlignment="1">
      <alignment horizontal="right" vertical="center"/>
    </xf>
    <xf numFmtId="194" fontId="3" fillId="0" borderId="15" xfId="17" applyFont="1" applyBorder="1" applyAlignment="1">
      <alignment horizontal="right" vertical="center"/>
    </xf>
    <xf numFmtId="194" fontId="3" fillId="0" borderId="3" xfId="17" applyFont="1" applyBorder="1" applyAlignment="1">
      <alignment/>
    </xf>
    <xf numFmtId="194" fontId="3" fillId="0" borderId="16" xfId="17" applyFont="1" applyBorder="1" applyAlignment="1">
      <alignment horizontal="right" vertical="center"/>
    </xf>
    <xf numFmtId="194" fontId="3" fillId="0" borderId="17" xfId="17" applyFont="1" applyBorder="1" applyAlignment="1">
      <alignment horizontal="right" vertical="center"/>
    </xf>
    <xf numFmtId="194" fontId="3" fillId="0" borderId="18" xfId="17" applyFont="1" applyBorder="1" applyAlignment="1">
      <alignment horizontal="right" vertical="center"/>
    </xf>
    <xf numFmtId="194" fontId="3" fillId="0" borderId="6" xfId="17" applyFont="1" applyBorder="1" applyAlignment="1">
      <alignment horizontal="right" vertical="center"/>
    </xf>
    <xf numFmtId="194" fontId="3" fillId="0" borderId="8" xfId="17" applyFont="1" applyBorder="1" applyAlignment="1">
      <alignment horizontal="right" vertical="center"/>
    </xf>
    <xf numFmtId="194" fontId="3" fillId="0" borderId="19" xfId="17" applyFont="1" applyBorder="1" applyAlignment="1">
      <alignment horizontal="center" vertical="center"/>
    </xf>
    <xf numFmtId="194" fontId="3" fillId="0" borderId="7" xfId="17" applyFont="1" applyBorder="1" applyAlignment="1">
      <alignment horizontal="center" vertical="center"/>
    </xf>
    <xf numFmtId="194" fontId="3" fillId="0" borderId="8" xfId="17" applyFont="1" applyBorder="1" applyAlignment="1">
      <alignment horizontal="center" vertical="center"/>
    </xf>
    <xf numFmtId="194" fontId="3" fillId="0" borderId="20" xfId="17" applyFont="1" applyBorder="1" applyAlignment="1">
      <alignment horizontal="right" vertical="center"/>
    </xf>
    <xf numFmtId="194" fontId="3" fillId="0" borderId="3" xfId="17" applyFont="1" applyBorder="1" applyAlignment="1">
      <alignment horizontal="center" vertical="center"/>
    </xf>
    <xf numFmtId="194" fontId="3" fillId="0" borderId="2" xfId="17" applyFont="1" applyBorder="1" applyAlignment="1">
      <alignment horizontal="center"/>
    </xf>
    <xf numFmtId="194" fontId="3" fillId="0" borderId="3" xfId="17" applyFont="1" applyBorder="1" applyAlignment="1">
      <alignment horizontal="center"/>
    </xf>
    <xf numFmtId="194" fontId="3" fillId="0" borderId="8" xfId="17" applyFont="1" applyBorder="1" applyAlignment="1">
      <alignment horizontal="center"/>
    </xf>
    <xf numFmtId="194" fontId="3" fillId="0" borderId="21" xfId="17" applyFont="1" applyBorder="1" applyAlignment="1">
      <alignment horizontal="right" vertical="center"/>
    </xf>
    <xf numFmtId="0" fontId="6" fillId="0" borderId="9" xfId="0" applyFont="1" applyBorder="1" applyAlignment="1">
      <alignment/>
    </xf>
    <xf numFmtId="194" fontId="2" fillId="0" borderId="0" xfId="17" applyFont="1" applyAlignment="1">
      <alignment/>
    </xf>
    <xf numFmtId="194" fontId="3" fillId="0" borderId="1" xfId="17" applyFont="1" applyBorder="1" applyAlignment="1">
      <alignment/>
    </xf>
    <xf numFmtId="0" fontId="3" fillId="0" borderId="0" xfId="0" applyFont="1" applyBorder="1" applyAlignment="1">
      <alignment horizontal="center"/>
    </xf>
    <xf numFmtId="207" fontId="9" fillId="0" borderId="6" xfId="17" applyNumberFormat="1" applyFont="1" applyBorder="1" applyAlignment="1">
      <alignment horizontal="right" vertical="center"/>
    </xf>
    <xf numFmtId="207" fontId="3" fillId="0" borderId="3" xfId="17" applyNumberFormat="1" applyFont="1" applyBorder="1" applyAlignment="1">
      <alignment horizontal="right" vertical="center"/>
    </xf>
    <xf numFmtId="194" fontId="3" fillId="0" borderId="7" xfId="17" applyFont="1" applyBorder="1" applyAlignment="1">
      <alignment/>
    </xf>
    <xf numFmtId="194" fontId="2" fillId="0" borderId="0" xfId="17" applyFont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94" fontId="3" fillId="0" borderId="22" xfId="17" applyFont="1" applyBorder="1" applyAlignment="1">
      <alignment horizontal="center" vertical="center"/>
    </xf>
    <xf numFmtId="194" fontId="3" fillId="0" borderId="23" xfId="17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94" fontId="3" fillId="0" borderId="22" xfId="17" applyFont="1" applyBorder="1" applyAlignment="1">
      <alignment horizontal="center"/>
    </xf>
    <xf numFmtId="194" fontId="3" fillId="0" borderId="23" xfId="17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49" fontId="1" fillId="0" borderId="0" xfId="0" applyNumberFormat="1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workbookViewId="0" topLeftCell="A1">
      <selection activeCell="B8" sqref="B8"/>
    </sheetView>
  </sheetViews>
  <sheetFormatPr defaultColWidth="9.140625" defaultRowHeight="21.75"/>
  <cols>
    <col min="1" max="2" width="17.7109375" style="3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39" customWidth="1"/>
    <col min="7" max="16384" width="9.140625" style="5" customWidth="1"/>
  </cols>
  <sheetData>
    <row r="1" spans="1:6" ht="23.25">
      <c r="A1" s="27" t="s">
        <v>70</v>
      </c>
      <c r="B1" s="27"/>
      <c r="C1" s="9"/>
      <c r="D1" s="9"/>
      <c r="E1" s="9"/>
      <c r="F1" s="27"/>
    </row>
    <row r="2" spans="1:6" ht="23.25">
      <c r="A2" s="27" t="s">
        <v>71</v>
      </c>
      <c r="B2" s="27"/>
      <c r="C2" s="9"/>
      <c r="D2" s="9"/>
      <c r="E2" s="9"/>
      <c r="F2" s="27"/>
    </row>
    <row r="3" spans="1:6" ht="23.25">
      <c r="A3" s="27"/>
      <c r="B3" s="27"/>
      <c r="C3" s="9"/>
      <c r="D3" s="9"/>
      <c r="F3" s="28" t="s">
        <v>90</v>
      </c>
    </row>
    <row r="4" spans="1:6" ht="29.25">
      <c r="A4" s="79" t="s">
        <v>0</v>
      </c>
      <c r="B4" s="79"/>
      <c r="C4" s="79"/>
      <c r="D4" s="79"/>
      <c r="E4" s="79"/>
      <c r="F4" s="79"/>
    </row>
    <row r="5" spans="1:6" ht="24" thickBot="1">
      <c r="A5" s="28"/>
      <c r="B5" s="28"/>
      <c r="C5" s="7"/>
      <c r="E5" s="6"/>
      <c r="F5" s="28" t="s">
        <v>98</v>
      </c>
    </row>
    <row r="6" spans="1:6" ht="24" thickTop="1">
      <c r="A6" s="80" t="s">
        <v>3</v>
      </c>
      <c r="B6" s="81"/>
      <c r="C6" s="73" t="s">
        <v>5</v>
      </c>
      <c r="D6" s="74"/>
      <c r="E6" s="8"/>
      <c r="F6" s="56" t="s">
        <v>8</v>
      </c>
    </row>
    <row r="7" spans="1:6" ht="23.25">
      <c r="A7" s="29" t="s">
        <v>1</v>
      </c>
      <c r="B7" s="29" t="s">
        <v>4</v>
      </c>
      <c r="C7" s="75"/>
      <c r="D7" s="76"/>
      <c r="E7" s="19" t="s">
        <v>6</v>
      </c>
      <c r="F7" s="57" t="s">
        <v>4</v>
      </c>
    </row>
    <row r="8" spans="1:6" ht="24" thickBot="1">
      <c r="A8" s="30" t="s">
        <v>2</v>
      </c>
      <c r="B8" s="30" t="s">
        <v>2</v>
      </c>
      <c r="C8" s="77"/>
      <c r="D8" s="78"/>
      <c r="E8" s="20" t="s">
        <v>7</v>
      </c>
      <c r="F8" s="58" t="s">
        <v>2</v>
      </c>
    </row>
    <row r="9" spans="1:6" ht="24" thickTop="1">
      <c r="A9" s="31"/>
      <c r="B9" s="42">
        <v>22187800.17</v>
      </c>
      <c r="C9" s="21" t="s">
        <v>9</v>
      </c>
      <c r="D9" s="12"/>
      <c r="E9" s="8"/>
      <c r="F9" s="42">
        <v>24267911.77</v>
      </c>
    </row>
    <row r="10" spans="1:6" ht="23.25">
      <c r="A10" s="31"/>
      <c r="B10" s="43"/>
      <c r="C10" s="41" t="s">
        <v>74</v>
      </c>
      <c r="D10" s="13"/>
      <c r="E10" s="10"/>
      <c r="F10" s="43"/>
    </row>
    <row r="11" spans="1:6" ht="23.25">
      <c r="A11" s="31">
        <v>3845000</v>
      </c>
      <c r="B11" s="43">
        <v>1661451.01</v>
      </c>
      <c r="C11" s="15" t="s">
        <v>10</v>
      </c>
      <c r="D11" s="14"/>
      <c r="E11" s="10" t="s">
        <v>18</v>
      </c>
      <c r="F11" s="43">
        <v>1378160.98</v>
      </c>
    </row>
    <row r="12" spans="1:6" ht="23.25">
      <c r="A12" s="31">
        <v>1062000</v>
      </c>
      <c r="B12" s="43">
        <v>527778.85</v>
      </c>
      <c r="C12" s="15" t="s">
        <v>11</v>
      </c>
      <c r="D12" s="14"/>
      <c r="E12" s="10" t="s">
        <v>19</v>
      </c>
      <c r="F12" s="43">
        <v>97157.4</v>
      </c>
    </row>
    <row r="13" spans="1:6" ht="23.25">
      <c r="A13" s="31">
        <v>260000</v>
      </c>
      <c r="B13" s="43">
        <v>74624.44</v>
      </c>
      <c r="C13" s="15" t="s">
        <v>12</v>
      </c>
      <c r="D13" s="14"/>
      <c r="E13" s="10" t="s">
        <v>20</v>
      </c>
      <c r="F13" s="43">
        <v>3782.91</v>
      </c>
    </row>
    <row r="14" spans="1:6" ht="23.25">
      <c r="A14" s="31">
        <v>0</v>
      </c>
      <c r="B14" s="43">
        <v>0</v>
      </c>
      <c r="C14" s="15" t="s">
        <v>13</v>
      </c>
      <c r="D14" s="14"/>
      <c r="E14" s="10" t="s">
        <v>21</v>
      </c>
      <c r="F14" s="43">
        <v>0</v>
      </c>
    </row>
    <row r="15" spans="1:6" ht="23.25">
      <c r="A15" s="31">
        <v>180000</v>
      </c>
      <c r="B15" s="43">
        <v>305600</v>
      </c>
      <c r="C15" s="15" t="s">
        <v>14</v>
      </c>
      <c r="D15" s="14"/>
      <c r="E15" s="10" t="s">
        <v>22</v>
      </c>
      <c r="F15" s="43">
        <v>9500</v>
      </c>
    </row>
    <row r="16" spans="1:6" ht="23.25">
      <c r="A16" s="31">
        <v>0</v>
      </c>
      <c r="B16" s="43">
        <v>0</v>
      </c>
      <c r="C16" s="15" t="s">
        <v>15</v>
      </c>
      <c r="D16" s="14"/>
      <c r="E16" s="10" t="s">
        <v>23</v>
      </c>
      <c r="F16" s="43">
        <v>0</v>
      </c>
    </row>
    <row r="17" spans="1:6" ht="23.25">
      <c r="A17" s="31">
        <v>25272990</v>
      </c>
      <c r="B17" s="43">
        <v>9238360.96</v>
      </c>
      <c r="C17" s="15" t="s">
        <v>16</v>
      </c>
      <c r="D17" s="14"/>
      <c r="E17" s="10" t="s">
        <v>24</v>
      </c>
      <c r="F17" s="43">
        <v>1124936.21</v>
      </c>
    </row>
    <row r="18" spans="1:6" ht="23.25">
      <c r="A18" s="33">
        <v>16000000</v>
      </c>
      <c r="B18" s="43">
        <v>7826440</v>
      </c>
      <c r="C18" s="15" t="s">
        <v>17</v>
      </c>
      <c r="D18" s="14"/>
      <c r="E18" s="10" t="s">
        <v>25</v>
      </c>
      <c r="F18" s="49">
        <v>4916399</v>
      </c>
    </row>
    <row r="19" spans="1:6" ht="24" thickBot="1">
      <c r="A19" s="34">
        <f>SUM(A11:A18)</f>
        <v>46619990</v>
      </c>
      <c r="B19" s="44">
        <f>SUM(B11:B18)</f>
        <v>19634255.26</v>
      </c>
      <c r="D19" s="5" t="s">
        <v>67</v>
      </c>
      <c r="E19" s="10"/>
      <c r="F19" s="50">
        <f>SUM(F11:F18)</f>
        <v>7529936.5</v>
      </c>
    </row>
    <row r="20" spans="1:6" ht="24" thickTop="1">
      <c r="A20" s="35"/>
      <c r="B20" s="43">
        <v>4714000</v>
      </c>
      <c r="C20" s="15" t="s">
        <v>89</v>
      </c>
      <c r="D20" s="14"/>
      <c r="E20" s="10" t="s">
        <v>26</v>
      </c>
      <c r="F20" s="43">
        <v>0</v>
      </c>
    </row>
    <row r="21" spans="1:6" ht="23.25">
      <c r="A21" s="35"/>
      <c r="B21" s="43">
        <v>15110.5</v>
      </c>
      <c r="C21" s="15" t="s">
        <v>39</v>
      </c>
      <c r="D21" s="14"/>
      <c r="E21" s="10" t="s">
        <v>55</v>
      </c>
      <c r="F21" s="43">
        <v>0</v>
      </c>
    </row>
    <row r="22" spans="1:6" ht="23.25">
      <c r="A22" s="35"/>
      <c r="B22" s="43">
        <v>446036.94</v>
      </c>
      <c r="C22" s="15" t="s">
        <v>81</v>
      </c>
      <c r="D22" s="14"/>
      <c r="E22" s="10" t="s">
        <v>56</v>
      </c>
      <c r="F22" s="43">
        <v>41122.45</v>
      </c>
    </row>
    <row r="23" spans="1:6" ht="23.25">
      <c r="A23" s="35"/>
      <c r="B23" s="43">
        <v>83861</v>
      </c>
      <c r="C23" s="15" t="s">
        <v>80</v>
      </c>
      <c r="D23" s="14"/>
      <c r="E23" s="10" t="s">
        <v>57</v>
      </c>
      <c r="F23" s="43">
        <v>7361</v>
      </c>
    </row>
    <row r="24" spans="1:6" ht="23.25">
      <c r="A24" s="35"/>
      <c r="B24" s="43">
        <v>20000</v>
      </c>
      <c r="C24" s="82" t="s">
        <v>95</v>
      </c>
      <c r="D24" s="83"/>
      <c r="E24" s="10" t="s">
        <v>96</v>
      </c>
      <c r="F24" s="43">
        <v>0</v>
      </c>
    </row>
    <row r="25" spans="1:6" ht="23.25">
      <c r="A25" s="35"/>
      <c r="B25" s="43">
        <v>500</v>
      </c>
      <c r="C25" s="82" t="s">
        <v>99</v>
      </c>
      <c r="D25" s="83"/>
      <c r="E25" s="10"/>
      <c r="F25" s="43">
        <v>500</v>
      </c>
    </row>
    <row r="26" spans="1:6" ht="23.25">
      <c r="A26" s="35"/>
      <c r="B26" s="43"/>
      <c r="C26" s="82"/>
      <c r="D26" s="83"/>
      <c r="E26" s="10"/>
      <c r="F26" s="43"/>
    </row>
    <row r="27" spans="1:6" ht="23.25">
      <c r="A27" s="35"/>
      <c r="B27" s="43"/>
      <c r="C27" s="15"/>
      <c r="D27" s="14"/>
      <c r="E27" s="10"/>
      <c r="F27" s="43"/>
    </row>
    <row r="28" spans="1:6" ht="23.25">
      <c r="A28" s="35"/>
      <c r="B28" s="43"/>
      <c r="C28" s="15"/>
      <c r="D28" s="14"/>
      <c r="E28" s="10"/>
      <c r="F28" s="43"/>
    </row>
    <row r="29" spans="1:6" ht="23.25">
      <c r="A29" s="35"/>
      <c r="B29" s="43"/>
      <c r="C29" s="15"/>
      <c r="D29" s="14"/>
      <c r="E29" s="10"/>
      <c r="F29" s="43"/>
    </row>
    <row r="30" spans="1:6" ht="23.25">
      <c r="A30" s="35"/>
      <c r="B30" s="43"/>
      <c r="C30" s="15"/>
      <c r="D30" s="14"/>
      <c r="E30" s="10"/>
      <c r="F30" s="43"/>
    </row>
    <row r="31" spans="1:6" ht="23.25">
      <c r="A31" s="35"/>
      <c r="B31" s="43"/>
      <c r="C31" s="15"/>
      <c r="D31" s="14"/>
      <c r="E31" s="10"/>
      <c r="F31" s="43"/>
    </row>
    <row r="32" spans="1:6" ht="23.25">
      <c r="A32" s="35"/>
      <c r="B32" s="45"/>
      <c r="C32" s="15"/>
      <c r="D32" s="14"/>
      <c r="E32" s="10"/>
      <c r="F32" s="43"/>
    </row>
    <row r="33" spans="1:6" ht="24" thickBot="1">
      <c r="A33" s="35"/>
      <c r="B33" s="46"/>
      <c r="D33" s="15"/>
      <c r="E33" s="16"/>
      <c r="F33" s="43"/>
    </row>
    <row r="34" spans="1:6" ht="24" thickBot="1">
      <c r="A34" s="35"/>
      <c r="B34" s="47">
        <v>5279508.44</v>
      </c>
      <c r="E34" s="17"/>
      <c r="F34" s="47">
        <f>SUM(F20:F33)</f>
        <v>48983.45</v>
      </c>
    </row>
    <row r="35" spans="1:6" ht="24" thickBot="1">
      <c r="A35" s="35"/>
      <c r="B35" s="48">
        <f>B19+B34</f>
        <v>24913763.700000003</v>
      </c>
      <c r="C35" s="70" t="s">
        <v>27</v>
      </c>
      <c r="D35" s="70"/>
      <c r="E35" s="10"/>
      <c r="F35" s="48">
        <f>F19+F34</f>
        <v>7578919.95</v>
      </c>
    </row>
    <row r="36" spans="1:6" s="23" customFormat="1" ht="21.75" customHeight="1" thickTop="1">
      <c r="A36" s="71" t="s">
        <v>3</v>
      </c>
      <c r="B36" s="72"/>
      <c r="C36" s="73" t="s">
        <v>5</v>
      </c>
      <c r="D36" s="74"/>
      <c r="E36" s="24"/>
      <c r="F36" s="51" t="s">
        <v>8</v>
      </c>
    </row>
    <row r="37" spans="1:6" s="23" customFormat="1" ht="21.75" customHeight="1">
      <c r="A37" s="36" t="s">
        <v>1</v>
      </c>
      <c r="B37" s="36" t="s">
        <v>4</v>
      </c>
      <c r="C37" s="75"/>
      <c r="D37" s="76"/>
      <c r="E37" s="25" t="s">
        <v>6</v>
      </c>
      <c r="F37" s="52" t="s">
        <v>4</v>
      </c>
    </row>
    <row r="38" spans="1:6" s="23" customFormat="1" ht="21.75" customHeight="1" thickBot="1">
      <c r="A38" s="37" t="s">
        <v>2</v>
      </c>
      <c r="B38" s="37" t="s">
        <v>2</v>
      </c>
      <c r="C38" s="77"/>
      <c r="D38" s="78"/>
      <c r="E38" s="26" t="s">
        <v>7</v>
      </c>
      <c r="F38" s="53" t="s">
        <v>2</v>
      </c>
    </row>
    <row r="39" spans="1:6" ht="20.25" customHeight="1" thickTop="1">
      <c r="A39" s="59"/>
      <c r="B39" s="42"/>
      <c r="C39" s="60" t="s">
        <v>28</v>
      </c>
      <c r="D39" s="12"/>
      <c r="E39" s="8"/>
      <c r="F39" s="43"/>
    </row>
    <row r="40" spans="1:6" ht="20.25" customHeight="1">
      <c r="A40" s="31">
        <v>3598200</v>
      </c>
      <c r="B40" s="43">
        <v>1163968.9</v>
      </c>
      <c r="C40" s="41"/>
      <c r="D40" s="14" t="s">
        <v>29</v>
      </c>
      <c r="E40" s="10" t="s">
        <v>61</v>
      </c>
      <c r="F40" s="43">
        <v>145690</v>
      </c>
    </row>
    <row r="41" spans="1:6" ht="20.25" customHeight="1">
      <c r="A41" s="31">
        <v>0</v>
      </c>
      <c r="B41" s="43">
        <v>0</v>
      </c>
      <c r="C41" s="41"/>
      <c r="D41" s="14" t="s">
        <v>29</v>
      </c>
      <c r="E41" s="10" t="s">
        <v>85</v>
      </c>
      <c r="F41" s="43">
        <v>0</v>
      </c>
    </row>
    <row r="42" spans="1:6" ht="20.25" customHeight="1">
      <c r="A42" s="31">
        <v>5933720</v>
      </c>
      <c r="B42" s="43">
        <v>2039133.84</v>
      </c>
      <c r="C42" s="41"/>
      <c r="D42" s="14" t="s">
        <v>30</v>
      </c>
      <c r="E42" s="10" t="s">
        <v>46</v>
      </c>
      <c r="F42" s="43">
        <v>403650</v>
      </c>
    </row>
    <row r="43" spans="1:6" ht="20.25" customHeight="1">
      <c r="A43" s="31">
        <v>0</v>
      </c>
      <c r="B43" s="43">
        <v>0</v>
      </c>
      <c r="C43" s="41"/>
      <c r="D43" s="14" t="s">
        <v>30</v>
      </c>
      <c r="E43" s="10" t="s">
        <v>84</v>
      </c>
      <c r="F43" s="43">
        <v>0</v>
      </c>
    </row>
    <row r="44" spans="1:6" ht="20.25" customHeight="1">
      <c r="A44" s="31">
        <v>298000</v>
      </c>
      <c r="B44" s="43">
        <v>111100</v>
      </c>
      <c r="C44" s="41"/>
      <c r="D44" s="14" t="s">
        <v>31</v>
      </c>
      <c r="E44" s="10" t="s">
        <v>47</v>
      </c>
      <c r="F44" s="43">
        <v>22220</v>
      </c>
    </row>
    <row r="45" spans="1:6" ht="20.25" customHeight="1">
      <c r="A45" s="31">
        <v>3862000</v>
      </c>
      <c r="B45" s="43">
        <v>1441260</v>
      </c>
      <c r="C45" s="15"/>
      <c r="D45" s="14" t="s">
        <v>32</v>
      </c>
      <c r="E45" s="10" t="s">
        <v>48</v>
      </c>
      <c r="F45" s="43">
        <v>311900</v>
      </c>
    </row>
    <row r="46" spans="1:6" ht="20.25" customHeight="1">
      <c r="A46" s="31">
        <v>2680000</v>
      </c>
      <c r="B46" s="43">
        <v>432358</v>
      </c>
      <c r="C46" s="15"/>
      <c r="D46" s="14" t="s">
        <v>33</v>
      </c>
      <c r="E46" s="10" t="s">
        <v>49</v>
      </c>
      <c r="F46" s="43">
        <v>72760</v>
      </c>
    </row>
    <row r="47" spans="1:6" ht="20.25" customHeight="1">
      <c r="A47" s="31">
        <v>5590000</v>
      </c>
      <c r="B47" s="43">
        <v>989961.32</v>
      </c>
      <c r="C47" s="15"/>
      <c r="D47" s="14" t="s">
        <v>34</v>
      </c>
      <c r="E47" s="10" t="s">
        <v>50</v>
      </c>
      <c r="F47" s="43">
        <v>308067.82</v>
      </c>
    </row>
    <row r="48" spans="1:6" ht="20.25" customHeight="1">
      <c r="A48" s="31">
        <v>4232000</v>
      </c>
      <c r="B48" s="43">
        <v>728167.63</v>
      </c>
      <c r="C48" s="15"/>
      <c r="D48" s="14" t="s">
        <v>35</v>
      </c>
      <c r="E48" s="10" t="s">
        <v>59</v>
      </c>
      <c r="F48" s="43">
        <v>209431.26</v>
      </c>
    </row>
    <row r="49" spans="1:6" ht="20.25" customHeight="1">
      <c r="A49" s="31">
        <v>0</v>
      </c>
      <c r="B49" s="43">
        <v>0</v>
      </c>
      <c r="C49" s="15"/>
      <c r="D49" s="14" t="s">
        <v>35</v>
      </c>
      <c r="E49" s="10" t="s">
        <v>60</v>
      </c>
      <c r="F49" s="43">
        <v>0</v>
      </c>
    </row>
    <row r="50" spans="1:6" ht="20.25" customHeight="1">
      <c r="A50" s="31">
        <v>508000</v>
      </c>
      <c r="B50" s="43">
        <v>145783.89</v>
      </c>
      <c r="C50" s="15"/>
      <c r="D50" s="14" t="s">
        <v>36</v>
      </c>
      <c r="E50" s="10" t="s">
        <v>51</v>
      </c>
      <c r="F50" s="43">
        <v>34766.54</v>
      </c>
    </row>
    <row r="51" spans="1:6" ht="20.25" customHeight="1">
      <c r="A51" s="31">
        <v>3604600</v>
      </c>
      <c r="B51" s="43">
        <v>1522762.62</v>
      </c>
      <c r="C51" s="15"/>
      <c r="D51" s="14" t="s">
        <v>17</v>
      </c>
      <c r="E51" s="10" t="s">
        <v>82</v>
      </c>
      <c r="F51" s="43">
        <v>258623.05</v>
      </c>
    </row>
    <row r="52" spans="1:6" ht="20.25" customHeight="1">
      <c r="A52" s="31">
        <v>2523470</v>
      </c>
      <c r="B52" s="43">
        <v>1333500</v>
      </c>
      <c r="C52" s="15"/>
      <c r="D52" s="14" t="s">
        <v>17</v>
      </c>
      <c r="E52" s="10" t="s">
        <v>96</v>
      </c>
      <c r="F52" s="43">
        <v>290000</v>
      </c>
    </row>
    <row r="53" spans="1:6" ht="20.25" customHeight="1">
      <c r="A53" s="31">
        <v>0</v>
      </c>
      <c r="B53" s="43">
        <v>165626</v>
      </c>
      <c r="C53" s="15"/>
      <c r="D53" s="14" t="s">
        <v>37</v>
      </c>
      <c r="E53" s="10" t="s">
        <v>91</v>
      </c>
      <c r="F53" s="43">
        <v>101000</v>
      </c>
    </row>
    <row r="54" spans="1:6" ht="20.25" customHeight="1">
      <c r="A54" s="31">
        <v>13173000</v>
      </c>
      <c r="B54" s="43">
        <v>478000</v>
      </c>
      <c r="C54" s="15"/>
      <c r="D54" s="14" t="s">
        <v>38</v>
      </c>
      <c r="E54" s="10" t="s">
        <v>52</v>
      </c>
      <c r="F54" s="43">
        <v>457000</v>
      </c>
    </row>
    <row r="55" spans="1:6" ht="20.25" customHeight="1">
      <c r="A55" s="31">
        <v>0</v>
      </c>
      <c r="B55" s="43">
        <v>1576000</v>
      </c>
      <c r="C55" s="15"/>
      <c r="D55" s="14" t="s">
        <v>38</v>
      </c>
      <c r="E55" s="10" t="s">
        <v>53</v>
      </c>
      <c r="F55" s="43">
        <v>0</v>
      </c>
    </row>
    <row r="56" spans="1:6" ht="20.25" customHeight="1">
      <c r="A56" s="31">
        <v>617000</v>
      </c>
      <c r="B56" s="43">
        <v>136877</v>
      </c>
      <c r="C56" s="15"/>
      <c r="D56" s="14" t="s">
        <v>58</v>
      </c>
      <c r="E56" s="10" t="s">
        <v>54</v>
      </c>
      <c r="F56" s="43">
        <v>34840</v>
      </c>
    </row>
    <row r="57" spans="1:6" ht="20.25" customHeight="1" thickBot="1">
      <c r="A57" s="34">
        <f>SUM(A40:A56)</f>
        <v>46619990</v>
      </c>
      <c r="B57" s="44">
        <f>SUM(B40:B56)</f>
        <v>12264499.2</v>
      </c>
      <c r="C57" s="15"/>
      <c r="E57" s="10"/>
      <c r="F57" s="44">
        <f>SUM(F40:F56)</f>
        <v>2649948.67</v>
      </c>
    </row>
    <row r="58" spans="1:6" ht="20.25" customHeight="1" thickTop="1">
      <c r="A58" s="32"/>
      <c r="B58" s="43">
        <v>455933.38</v>
      </c>
      <c r="C58" s="15"/>
      <c r="D58" s="5" t="s">
        <v>40</v>
      </c>
      <c r="E58" s="10" t="s">
        <v>56</v>
      </c>
      <c r="F58" s="43">
        <v>283815.74</v>
      </c>
    </row>
    <row r="59" spans="1:6" ht="20.25" customHeight="1">
      <c r="A59" s="35"/>
      <c r="B59" s="43">
        <v>1873742</v>
      </c>
      <c r="C59" s="15"/>
      <c r="D59" s="14" t="s">
        <v>80</v>
      </c>
      <c r="E59" s="10" t="s">
        <v>57</v>
      </c>
      <c r="F59" s="43">
        <v>714718</v>
      </c>
    </row>
    <row r="60" spans="1:6" ht="20.25" customHeight="1">
      <c r="A60" s="35"/>
      <c r="B60" s="43">
        <v>797.98</v>
      </c>
      <c r="C60" s="15"/>
      <c r="D60" s="14" t="s">
        <v>62</v>
      </c>
      <c r="E60" s="10" t="s">
        <v>83</v>
      </c>
      <c r="F60" s="43">
        <v>0</v>
      </c>
    </row>
    <row r="61" spans="1:6" ht="20.25" customHeight="1">
      <c r="A61" s="35"/>
      <c r="B61" s="43">
        <v>3624338</v>
      </c>
      <c r="C61" s="15"/>
      <c r="D61" s="5" t="s">
        <v>75</v>
      </c>
      <c r="E61" s="10" t="s">
        <v>66</v>
      </c>
      <c r="F61" s="43">
        <v>0</v>
      </c>
    </row>
    <row r="62" spans="1:6" ht="20.25" customHeight="1">
      <c r="A62" s="35"/>
      <c r="B62" s="43">
        <v>30804</v>
      </c>
      <c r="C62" s="15"/>
      <c r="D62" s="14" t="s">
        <v>76</v>
      </c>
      <c r="E62" s="10" t="s">
        <v>63</v>
      </c>
      <c r="F62" s="43">
        <v>0</v>
      </c>
    </row>
    <row r="63" spans="1:6" ht="20.25" customHeight="1">
      <c r="A63" s="35"/>
      <c r="B63" s="43">
        <v>655660</v>
      </c>
      <c r="C63" s="15"/>
      <c r="D63" s="15" t="s">
        <v>39</v>
      </c>
      <c r="E63" s="10" t="s">
        <v>55</v>
      </c>
      <c r="F63" s="43">
        <v>2560</v>
      </c>
    </row>
    <row r="64" spans="1:6" ht="20.25" customHeight="1">
      <c r="A64" s="35"/>
      <c r="B64" s="54">
        <f>SUM(B58:B63)</f>
        <v>6641275.359999999</v>
      </c>
      <c r="C64" s="15"/>
      <c r="D64" s="15"/>
      <c r="E64" s="16"/>
      <c r="F64" s="54">
        <f>SUM(F58:F63)</f>
        <v>1001093.74</v>
      </c>
    </row>
    <row r="65" spans="1:6" ht="20.25" customHeight="1">
      <c r="A65" s="35"/>
      <c r="B65" s="54">
        <f>B57+B64</f>
        <v>18905774.56</v>
      </c>
      <c r="C65" s="70" t="s">
        <v>41</v>
      </c>
      <c r="D65" s="70"/>
      <c r="E65" s="11"/>
      <c r="F65" s="54">
        <f>F57+F64</f>
        <v>3651042.41</v>
      </c>
    </row>
    <row r="66" spans="1:6" ht="20.25" customHeight="1">
      <c r="A66" s="35"/>
      <c r="B66" s="43">
        <v>6007989.14</v>
      </c>
      <c r="C66" s="70" t="s">
        <v>42</v>
      </c>
      <c r="D66" s="70"/>
      <c r="E66" s="11"/>
      <c r="F66" s="66">
        <v>3927877.54</v>
      </c>
    </row>
    <row r="67" spans="1:6" s="23" customFormat="1" ht="20.25" customHeight="1">
      <c r="A67" s="38"/>
      <c r="B67" s="55"/>
      <c r="C67" s="69" t="s">
        <v>43</v>
      </c>
      <c r="D67" s="69"/>
      <c r="E67" s="22"/>
      <c r="F67" s="55"/>
    </row>
    <row r="68" spans="1:6" ht="20.25" customHeight="1">
      <c r="A68" s="35"/>
      <c r="B68" s="64">
        <v>0</v>
      </c>
      <c r="C68" s="70" t="s">
        <v>44</v>
      </c>
      <c r="D68" s="70"/>
      <c r="E68" s="11"/>
      <c r="F68" s="65"/>
    </row>
    <row r="69" spans="2:6" ht="20.25" customHeight="1">
      <c r="B69" s="54">
        <f>B9+B66-B68</f>
        <v>28195789.310000002</v>
      </c>
      <c r="C69" s="70" t="s">
        <v>45</v>
      </c>
      <c r="D69" s="70"/>
      <c r="E69" s="11"/>
      <c r="F69" s="54">
        <v>28195789.31</v>
      </c>
    </row>
    <row r="70" spans="2:6" ht="20.25" customHeight="1">
      <c r="B70" s="32"/>
      <c r="C70" s="63"/>
      <c r="D70" s="63"/>
      <c r="E70" s="63"/>
      <c r="F70" s="32"/>
    </row>
    <row r="71" ht="22.5" customHeight="1"/>
    <row r="72" spans="1:6" s="18" customFormat="1" ht="21" customHeight="1">
      <c r="A72" s="67" t="s">
        <v>86</v>
      </c>
      <c r="B72" s="67"/>
      <c r="C72" s="68" t="s">
        <v>86</v>
      </c>
      <c r="D72" s="68"/>
      <c r="E72" s="68" t="s">
        <v>87</v>
      </c>
      <c r="F72" s="68"/>
    </row>
    <row r="73" spans="1:6" s="18" customFormat="1" ht="21" customHeight="1">
      <c r="A73" s="67" t="s">
        <v>92</v>
      </c>
      <c r="B73" s="67"/>
      <c r="C73" s="68" t="s">
        <v>97</v>
      </c>
      <c r="D73" s="68"/>
      <c r="E73" s="68" t="s">
        <v>88</v>
      </c>
      <c r="F73" s="68"/>
    </row>
    <row r="74" spans="1:6" s="18" customFormat="1" ht="21" customHeight="1">
      <c r="A74" s="67" t="s">
        <v>77</v>
      </c>
      <c r="B74" s="67"/>
      <c r="C74" s="68" t="s">
        <v>78</v>
      </c>
      <c r="D74" s="68"/>
      <c r="E74" s="68" t="s">
        <v>79</v>
      </c>
      <c r="F74" s="68"/>
    </row>
    <row r="75" ht="21" customHeight="1">
      <c r="E75" s="5"/>
    </row>
    <row r="76" ht="23.25" customHeight="1"/>
    <row r="77" ht="23.25" customHeight="1">
      <c r="F77" s="40"/>
    </row>
    <row r="78" ht="23.25" customHeight="1"/>
    <row r="79" ht="23.25" customHeight="1"/>
    <row r="80" ht="23.25" customHeight="1"/>
  </sheetData>
  <mergeCells count="23">
    <mergeCell ref="A4:F4"/>
    <mergeCell ref="A6:B6"/>
    <mergeCell ref="C6:D8"/>
    <mergeCell ref="C35:D35"/>
    <mergeCell ref="C24:D24"/>
    <mergeCell ref="C25:D25"/>
    <mergeCell ref="C26:D26"/>
    <mergeCell ref="A36:B36"/>
    <mergeCell ref="C36:D38"/>
    <mergeCell ref="C65:D65"/>
    <mergeCell ref="C66:D66"/>
    <mergeCell ref="A72:B72"/>
    <mergeCell ref="C72:D72"/>
    <mergeCell ref="E72:F72"/>
    <mergeCell ref="C67:D67"/>
    <mergeCell ref="C68:D68"/>
    <mergeCell ref="C69:D69"/>
    <mergeCell ref="A74:B74"/>
    <mergeCell ref="C74:D74"/>
    <mergeCell ref="E74:F74"/>
    <mergeCell ref="A73:B73"/>
    <mergeCell ref="C73:D73"/>
    <mergeCell ref="E73:F73"/>
  </mergeCells>
  <printOptions/>
  <pageMargins left="0.25" right="0.12" top="0.32" bottom="0.58" header="0.32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 topLeftCell="A46">
      <selection activeCell="A10" sqref="A10"/>
    </sheetView>
  </sheetViews>
  <sheetFormatPr defaultColWidth="9.140625" defaultRowHeight="21.75"/>
  <cols>
    <col min="1" max="1" width="60.57421875" style="1" customWidth="1"/>
    <col min="2" max="2" width="9.140625" style="1" customWidth="1"/>
    <col min="3" max="3" width="18.28125" style="1" customWidth="1"/>
    <col min="4" max="16384" width="9.140625" style="1" customWidth="1"/>
  </cols>
  <sheetData>
    <row r="1" spans="1:3" ht="26.25">
      <c r="A1" s="84" t="s">
        <v>100</v>
      </c>
      <c r="B1" s="84"/>
      <c r="C1" s="84"/>
    </row>
    <row r="2" spans="1:3" ht="26.25">
      <c r="A2" s="84" t="s">
        <v>68</v>
      </c>
      <c r="B2" s="84"/>
      <c r="C2" s="84"/>
    </row>
    <row r="4" spans="1:3" ht="23.25">
      <c r="A4" s="1" t="s">
        <v>64</v>
      </c>
      <c r="B4" s="2" t="s">
        <v>69</v>
      </c>
      <c r="C4" s="3">
        <v>9828.8</v>
      </c>
    </row>
    <row r="5" spans="1:3" ht="23.25">
      <c r="A5" s="1" t="s">
        <v>65</v>
      </c>
      <c r="B5" s="2" t="s">
        <v>69</v>
      </c>
      <c r="C5" s="3">
        <v>26021</v>
      </c>
    </row>
    <row r="6" spans="1:3" ht="23.25">
      <c r="A6" s="1" t="s">
        <v>93</v>
      </c>
      <c r="B6" s="2" t="s">
        <v>69</v>
      </c>
      <c r="C6" s="3">
        <v>508.6</v>
      </c>
    </row>
    <row r="7" spans="1:3" ht="23.25">
      <c r="A7" s="1" t="s">
        <v>72</v>
      </c>
      <c r="B7" s="2" t="s">
        <v>69</v>
      </c>
      <c r="C7" s="3">
        <v>2165.48</v>
      </c>
    </row>
    <row r="8" spans="1:3" ht="23.25">
      <c r="A8" s="1" t="s">
        <v>73</v>
      </c>
      <c r="B8" s="2" t="s">
        <v>69</v>
      </c>
      <c r="C8" s="3">
        <v>2598.57</v>
      </c>
    </row>
    <row r="9" ht="24" thickBot="1">
      <c r="C9" s="4">
        <f>SUM(C4:C8)</f>
        <v>41122.450000000004</v>
      </c>
    </row>
    <row r="10" ht="24" thickTop="1"/>
  </sheetData>
  <mergeCells count="2">
    <mergeCell ref="A1:C1"/>
    <mergeCell ref="A2:C2"/>
  </mergeCells>
  <printOptions/>
  <pageMargins left="1.12" right="0.75" top="0.86" bottom="1.0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49">
      <selection activeCell="A13" sqref="A13"/>
    </sheetView>
  </sheetViews>
  <sheetFormatPr defaultColWidth="9.140625" defaultRowHeight="21.75"/>
  <cols>
    <col min="1" max="1" width="60.57421875" style="1" customWidth="1"/>
    <col min="2" max="2" width="9.140625" style="1" customWidth="1"/>
    <col min="3" max="3" width="18.28125" style="61" customWidth="1"/>
    <col min="4" max="16384" width="9.140625" style="1" customWidth="1"/>
  </cols>
  <sheetData>
    <row r="1" spans="1:3" ht="26.25">
      <c r="A1" s="84" t="s">
        <v>101</v>
      </c>
      <c r="B1" s="84"/>
      <c r="C1" s="84"/>
    </row>
    <row r="2" spans="1:3" ht="26.25">
      <c r="A2" s="84" t="s">
        <v>68</v>
      </c>
      <c r="B2" s="84"/>
      <c r="C2" s="84"/>
    </row>
    <row r="4" spans="1:3" ht="23.25">
      <c r="A4" s="1" t="s">
        <v>64</v>
      </c>
      <c r="B4" s="2" t="s">
        <v>69</v>
      </c>
      <c r="C4" s="61">
        <v>8893.47</v>
      </c>
    </row>
    <row r="5" spans="1:3" ht="23.25">
      <c r="A5" s="1" t="s">
        <v>94</v>
      </c>
      <c r="B5" s="2" t="s">
        <v>69</v>
      </c>
      <c r="C5" s="61">
        <v>1322.27</v>
      </c>
    </row>
    <row r="6" spans="1:3" ht="23.25">
      <c r="A6" s="1" t="s">
        <v>65</v>
      </c>
      <c r="B6" s="2" t="s">
        <v>69</v>
      </c>
      <c r="C6" s="61">
        <v>273600</v>
      </c>
    </row>
    <row r="7" ht="24" thickBot="1">
      <c r="C7" s="62">
        <f>SUM(C4:C6)</f>
        <v>283815.74</v>
      </c>
    </row>
    <row r="8" ht="24" thickTop="1"/>
  </sheetData>
  <mergeCells count="2">
    <mergeCell ref="A1:C1"/>
    <mergeCell ref="A2:C2"/>
  </mergeCells>
  <printOptions/>
  <pageMargins left="1.1023622047244095" right="0.7480314960629921" top="1.41" bottom="0.984251968503937" header="0.5118110236220472" footer="0.511811023622047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PK</cp:lastModifiedBy>
  <cp:lastPrinted>2010-05-31T07:44:45Z</cp:lastPrinted>
  <dcterms:created xsi:type="dcterms:W3CDTF">2003-11-15T09:12:45Z</dcterms:created>
  <dcterms:modified xsi:type="dcterms:W3CDTF">2010-05-31T07:44:57Z</dcterms:modified>
  <cp:category/>
  <cp:version/>
  <cp:contentType/>
  <cp:contentStatus/>
</cp:coreProperties>
</file>